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DATA'!$A$5:$T$16</definedName>
    <definedName name="_xlnm._FilterDatabase" localSheetId="8" hidden="1">'H. COURSE DATA'!$A$5:$T$16</definedName>
    <definedName name="_xlnm.Print_Titles" localSheetId="8">'H. COURSE DATA'!$5:$5</definedName>
    <definedName name="_xlnm._FilterDatabase" localSheetId="9" hidden="1">'I. SECTION DATA'!$A$5:$S$16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<sst xmlns="http://schemas.openxmlformats.org/spreadsheetml/2006/main" uniqueCount="153">
  <si>
    <t>Humanities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</si>
  <si>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</si>
  <si>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</si>
  <si>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</si>
  <si>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</si>
  <si>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</si>
  <si>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</si>
  <si>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</si>
  <si>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</si>
  <si>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</si>
  <si>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</si>
  <si>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</si>
  <si>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</si>
  <si>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</si>
  <si>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</si>
  <si>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</si>
  <si>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</si>
  <si>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</si>
  <si>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</si>
  <si>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</si>
  <si>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</si>
  <si>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</si>
  <si>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</si>
  <si>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</si>
  <si>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</si>
  <si>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</si>
  <si>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</si>
  <si>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</si>
  <si>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</si>
  <si>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</si>
  <si>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</si>
  <si>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</si>
  <si>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</si>
  <si>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</si>
  <si>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</si>
  <si>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</si>
  <si>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</si>
  <si>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</si>
  <si>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</si>
  <si>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</si>
  <si>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</si>
  <si>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</si>
  <si>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</si>
  <si>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</si>
  <si>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</si>
  <si>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</si>
  <si>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</si>
  <si>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</si>
  <si>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</si>
  <si>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</si>
  <si>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</si>
  <si>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</si>
  <si>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</si>
  <si>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</si>
  <si>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</si>
  <si>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</si>
  <si>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</si>
  <si>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</si>
  <si>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</si>
  <si>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</si>
  <si>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</si>
  <si>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</si>
  <si>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</si>
  <si>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</si>
  <si>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</si>
  <si>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</si>
  <si>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</si>
  <si>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</si>
  <si>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</si>
  <si>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</si>
  <si>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</si>
  <si>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</si>
  <si>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</si>
  <si>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</si>
  <si>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</si>
  <si>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</si>
  <si>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</si>
  <si>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</si>
  <si>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</si>
  <si>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</si>
  <si>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</si>
  <si>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</si>
  <si>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</si>
  <si>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</si>
  <si>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</si>
  <si>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</si>
  <si>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</si>
  <si>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</si>
  <si>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</si>
  <si>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</si>
  <si>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</si>
  <si>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</si>
  <si>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</si>
  <si>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</si>
  <si>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</si>
  <si>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</si>
  <si>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</si>
  <si>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</si>
  <si>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</si>
  <si>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</si>
  <si>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</si>
  <si>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</si>
  <si>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</si>
  <si>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</si>
  <si>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</si>
  <si>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</si>
  <si>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</si>
  <si>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</si>
  <si>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</si>
  <si>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</si>
  <si>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</si>
  <si>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HUM</t>
  </si>
  <si>
    <t>AA</t>
  </si>
  <si>
    <t>HUM-AA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</si>
  <si>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</si>
  <si>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</si>
  <si>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</si>
  <si>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</si>
  <si>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</si>
  <si>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</si>
  <si>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</si>
  <si>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</si>
  <si>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</si>
  <si>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</si>
  <si>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</si>
  <si>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</si>
  <si>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</si>
  <si>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</si>
  <si>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</si>
  <si>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</si>
  <si>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</si>
  <si>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</si>
  <si>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</si>
  <si>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</si>
  <si>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</si>
  <si>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</si>
  <si>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</si>
  <si>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</si>
  <si>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</si>
  <si>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HUM100</t>
  </si>
  <si>
    <t>ex_day</t>
  </si>
  <si>
    <t>day</t>
  </si>
  <si>
    <t>HUM262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</si>
  <si>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</si>
  <si>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</si>
  <si>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</si>
  <si>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</si>
  <si>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</si>
  <si>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</si>
  <si>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</si>
  <si>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Heumann</t>
  </si>
  <si>
    <t>Rangel</t>
  </si>
  <si>
    <t>Vasquez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</si>
</sst>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36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29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27</v>
      </c>
      <c r="E9" s="10">
        <v>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34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2</v>
      </c>
      <c r="G12" s="12" t="str">
        <f>IF(I12=0, 0, (H12/I12))</f>
        <v>0</v>
      </c>
      <c r="H12" s="11">
        <v>56</v>
      </c>
      <c r="I12" s="11">
        <v>70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29</v>
      </c>
      <c r="E13" s="10">
        <v>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43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42</v>
      </c>
      <c r="E16" s="11">
        <v>40</v>
      </c>
      <c r="F16" s="11">
        <v>2</v>
      </c>
      <c r="G16" s="12" t="str">
        <f>IF(I16=0, 0, (H16/I16))</f>
        <v>0</v>
      </c>
      <c r="H16" s="11">
        <v>66</v>
      </c>
      <c r="I16" s="11">
        <v>70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0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27</v>
      </c>
      <c r="E22" s="11">
        <v>40</v>
      </c>
      <c r="F22" s="11">
        <v>2</v>
      </c>
      <c r="G22" s="12" t="str">
        <f>IF(I22=0, 0, (H22/I22))</f>
        <v>0</v>
      </c>
      <c r="H22" s="11">
        <v>65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29</v>
      </c>
      <c r="E23" s="10">
        <v>40</v>
      </c>
      <c r="F23" s="10">
        <v>3</v>
      </c>
      <c r="G23" s="13" t="str">
        <f>IF(I23=0, 0, (H23/I23))</f>
        <v>0</v>
      </c>
      <c r="H23" s="10">
        <v>90</v>
      </c>
      <c r="I23" s="10">
        <v>110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42</v>
      </c>
      <c r="E24" s="11">
        <v>80</v>
      </c>
      <c r="F24" s="11">
        <v>3</v>
      </c>
      <c r="G24" s="12" t="str">
        <f>IF(I24=0, 0, (H24/I24))</f>
        <v>0</v>
      </c>
      <c r="H24" s="11">
        <v>109</v>
      </c>
      <c r="I24" s="11">
        <v>110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16</v>
      </c>
      <c r="F6" s="12">
        <v>0.8125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20</v>
      </c>
      <c r="O6" s="12">
        <v>0.65</v>
      </c>
      <c r="P6" s="12">
        <v>0.95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15</v>
      </c>
      <c r="F8" s="12">
        <v>0.7333333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14</v>
      </c>
      <c r="O8" s="12">
        <v>0.6428571</v>
      </c>
      <c r="P8" s="12">
        <v>0.7857143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13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14</v>
      </c>
      <c r="O9" s="13">
        <v>0.8571429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24</v>
      </c>
      <c r="O10" s="12">
        <v>0.7916667</v>
      </c>
      <c r="P10" s="12">
        <v>0.875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25</v>
      </c>
      <c r="F12" s="12">
        <v>0.84</v>
      </c>
      <c r="G12" s="12">
        <v>0.96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31</v>
      </c>
      <c r="O12" s="12">
        <v>0.8387097</v>
      </c>
      <c r="P12" s="12">
        <v>0.9032258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1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25</v>
      </c>
      <c r="O13" s="13">
        <v>0.84</v>
      </c>
      <c r="P13" s="13">
        <v>0.88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6</v>
      </c>
      <c r="F14" s="12">
        <v>0.8333333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37</v>
      </c>
      <c r="O14" s="12">
        <v>0.6756757</v>
      </c>
      <c r="P14" s="12">
        <v>0.8918919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21</v>
      </c>
      <c r="F16" s="12">
        <v>0.9047619</v>
      </c>
      <c r="G16" s="12">
        <v>0.952381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87</v>
      </c>
      <c r="O16" s="12">
        <v>0.7356322</v>
      </c>
      <c r="P16" s="12">
        <v>0.8735632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44</v>
      </c>
      <c r="F22" s="12">
        <v>0.8409091</v>
      </c>
      <c r="G22" s="12">
        <v>0.9772727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48</v>
      </c>
      <c r="O22" s="12">
        <v>0.7083333</v>
      </c>
      <c r="P22" s="12">
        <v>0.9166667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37</v>
      </c>
      <c r="F23" s="13">
        <v>0.8378378</v>
      </c>
      <c r="G23" s="13">
        <v>0.9459459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81</v>
      </c>
      <c r="O23" s="13">
        <v>0.8148148</v>
      </c>
      <c r="P23" s="13">
        <v>0.8888889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27</v>
      </c>
      <c r="F24" s="12">
        <v>0.8888889</v>
      </c>
      <c r="G24" s="12">
        <v>0.962963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124</v>
      </c>
      <c r="O24" s="12">
        <v>0.7177419</v>
      </c>
      <c r="P24" s="12">
        <v>0.8790323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9</v>
      </c>
      <c r="C6" s="12">
        <v>0.6666667</v>
      </c>
      <c r="D6" s="12">
        <v>1</v>
      </c>
      <c r="E6" s="11">
        <v>13</v>
      </c>
      <c r="F6" s="12">
        <v>0.7692308</v>
      </c>
      <c r="G6" s="12">
        <v>1</v>
      </c>
      <c r="H6" s="11">
        <v>7</v>
      </c>
      <c r="I6" s="12">
        <v>0.7142857</v>
      </c>
      <c r="J6" s="12">
        <v>0.8571429</v>
      </c>
      <c r="K6" s="11">
        <v>2</v>
      </c>
      <c r="L6" s="12">
        <v>0.5</v>
      </c>
      <c r="M6" s="12">
        <v>1</v>
      </c>
      <c r="N6" s="11">
        <v>1</v>
      </c>
      <c r="O6" s="12">
        <v>0</v>
      </c>
      <c r="P6" s="12">
        <v>0</v>
      </c>
      <c r="Q6" s="11">
        <v>2</v>
      </c>
      <c r="R6" s="12">
        <v>1</v>
      </c>
      <c r="S6" s="12">
        <v>1</v>
      </c>
      <c r="T6" s="11">
        <v>2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</v>
      </c>
      <c r="C8" s="12">
        <v>0.75</v>
      </c>
      <c r="D8" s="12">
        <v>0.875</v>
      </c>
      <c r="E8" s="11">
        <v>13</v>
      </c>
      <c r="F8" s="12">
        <v>0.6923077</v>
      </c>
      <c r="G8" s="12">
        <v>0.8461538</v>
      </c>
      <c r="H8" s="11">
        <v>5</v>
      </c>
      <c r="I8" s="12">
        <v>0.8</v>
      </c>
      <c r="J8" s="12">
        <v>1</v>
      </c>
      <c r="K8" s="11">
        <v>0</v>
      </c>
      <c r="L8" s="12">
        <v>0</v>
      </c>
      <c r="M8" s="12">
        <v>0</v>
      </c>
      <c r="N8" s="11">
        <v>3</v>
      </c>
      <c r="O8" s="12">
        <v>0.3333333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12</v>
      </c>
      <c r="C9" s="13">
        <v>0.9166667</v>
      </c>
      <c r="D9" s="13">
        <v>1</v>
      </c>
      <c r="E9" s="10">
        <v>14</v>
      </c>
      <c r="F9" s="13">
        <v>0.9285714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</v>
      </c>
      <c r="C10" s="12">
        <v>0.8</v>
      </c>
      <c r="D10" s="12">
        <v>1</v>
      </c>
      <c r="E10" s="11">
        <v>15</v>
      </c>
      <c r="F10" s="12">
        <v>0.7333333</v>
      </c>
      <c r="G10" s="12">
        <v>0.8666667</v>
      </c>
      <c r="H10" s="11">
        <v>3</v>
      </c>
      <c r="I10" s="12">
        <v>1</v>
      </c>
      <c r="J10" s="12">
        <v>1</v>
      </c>
      <c r="K10" s="11">
        <v>3</v>
      </c>
      <c r="L10" s="12">
        <v>1</v>
      </c>
      <c r="M10" s="12">
        <v>1</v>
      </c>
      <c r="N10" s="11">
        <v>3</v>
      </c>
      <c r="O10" s="12">
        <v>0.3333333</v>
      </c>
      <c r="P10" s="12">
        <v>0.3333333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0.7777778</v>
      </c>
      <c r="D12" s="12">
        <v>0.8888889</v>
      </c>
      <c r="E12" s="11">
        <v>32</v>
      </c>
      <c r="F12" s="12">
        <v>0.78125</v>
      </c>
      <c r="G12" s="12">
        <v>0.90625</v>
      </c>
      <c r="H12" s="11">
        <v>4</v>
      </c>
      <c r="I12" s="12">
        <v>1</v>
      </c>
      <c r="J12" s="12">
        <v>1</v>
      </c>
      <c r="K12" s="11">
        <v>5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16</v>
      </c>
      <c r="C13" s="13">
        <v>0.875</v>
      </c>
      <c r="D13" s="13">
        <v>0.9375</v>
      </c>
      <c r="E13" s="10">
        <v>9</v>
      </c>
      <c r="F13" s="13">
        <v>0.8888889</v>
      </c>
      <c r="G13" s="13">
        <v>0.8888889</v>
      </c>
      <c r="H13" s="10">
        <v>2</v>
      </c>
      <c r="I13" s="13">
        <v>0.5</v>
      </c>
      <c r="J13" s="13">
        <v>0.5</v>
      </c>
      <c r="K13" s="10">
        <v>1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14</v>
      </c>
      <c r="C14" s="12">
        <v>0.7142857</v>
      </c>
      <c r="D14" s="12">
        <v>1</v>
      </c>
      <c r="E14" s="11">
        <v>17</v>
      </c>
      <c r="F14" s="12">
        <v>0.7058824</v>
      </c>
      <c r="G14" s="12">
        <v>0.9411765</v>
      </c>
      <c r="H14" s="11">
        <v>5</v>
      </c>
      <c r="I14" s="12">
        <v>0.2</v>
      </c>
      <c r="J14" s="12">
        <v>0.4</v>
      </c>
      <c r="K14" s="11">
        <v>2</v>
      </c>
      <c r="L14" s="12">
        <v>1</v>
      </c>
      <c r="M14" s="12">
        <v>1</v>
      </c>
      <c r="N14" s="11">
        <v>2</v>
      </c>
      <c r="O14" s="12">
        <v>1</v>
      </c>
      <c r="P14" s="12">
        <v>1</v>
      </c>
      <c r="Q14" s="11">
        <v>1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37</v>
      </c>
      <c r="C16" s="12">
        <v>0.7297297</v>
      </c>
      <c r="D16" s="12">
        <v>0.8648649</v>
      </c>
      <c r="E16" s="11">
        <v>44</v>
      </c>
      <c r="F16" s="12">
        <v>0.7727273</v>
      </c>
      <c r="G16" s="12">
        <v>0.8863636</v>
      </c>
      <c r="H16" s="11">
        <v>12</v>
      </c>
      <c r="I16" s="12">
        <v>0.8333333</v>
      </c>
      <c r="J16" s="12">
        <v>0.9166667</v>
      </c>
      <c r="K16" s="11">
        <v>4</v>
      </c>
      <c r="L16" s="12">
        <v>0.75</v>
      </c>
      <c r="M16" s="12">
        <v>1</v>
      </c>
      <c r="N16" s="11">
        <v>3</v>
      </c>
      <c r="O16" s="12">
        <v>1</v>
      </c>
      <c r="P16" s="12">
        <v>1</v>
      </c>
      <c r="Q16" s="11">
        <v>4</v>
      </c>
      <c r="R16" s="12">
        <v>0.5</v>
      </c>
      <c r="S16" s="12">
        <v>0.75</v>
      </c>
      <c r="T16" s="11">
        <v>4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29</v>
      </c>
      <c r="C22" s="12">
        <v>0.7931034</v>
      </c>
      <c r="D22" s="12">
        <v>0.9655172</v>
      </c>
      <c r="E22" s="11">
        <v>40</v>
      </c>
      <c r="F22" s="12">
        <v>0.8</v>
      </c>
      <c r="G22" s="12">
        <v>0.95</v>
      </c>
      <c r="H22" s="11">
        <v>12</v>
      </c>
      <c r="I22" s="12">
        <v>0.75</v>
      </c>
      <c r="J22" s="12">
        <v>0.9166667</v>
      </c>
      <c r="K22" s="11">
        <v>2</v>
      </c>
      <c r="L22" s="12">
        <v>0.5</v>
      </c>
      <c r="M22" s="12">
        <v>1</v>
      </c>
      <c r="N22" s="11">
        <v>5</v>
      </c>
      <c r="O22" s="12">
        <v>0.4</v>
      </c>
      <c r="P22" s="12">
        <v>0.8</v>
      </c>
      <c r="Q22" s="11">
        <v>2</v>
      </c>
      <c r="R22" s="12">
        <v>1</v>
      </c>
      <c r="S22" s="12">
        <v>1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35</v>
      </c>
      <c r="C23" s="13">
        <v>0.8285714</v>
      </c>
      <c r="D23" s="13">
        <v>0.9428571</v>
      </c>
      <c r="E23" s="10">
        <v>56</v>
      </c>
      <c r="F23" s="13">
        <v>0.7857143</v>
      </c>
      <c r="G23" s="13">
        <v>0.8928571</v>
      </c>
      <c r="H23" s="10">
        <v>9</v>
      </c>
      <c r="I23" s="13">
        <v>0.8888889</v>
      </c>
      <c r="J23" s="13">
        <v>0.8888889</v>
      </c>
      <c r="K23" s="10">
        <v>9</v>
      </c>
      <c r="L23" s="13">
        <v>1</v>
      </c>
      <c r="M23" s="13">
        <v>1</v>
      </c>
      <c r="N23" s="10">
        <v>7</v>
      </c>
      <c r="O23" s="13">
        <v>0.7142857</v>
      </c>
      <c r="P23" s="13">
        <v>0.7142857</v>
      </c>
      <c r="Q23" s="10">
        <v>2</v>
      </c>
      <c r="R23" s="13">
        <v>1</v>
      </c>
      <c r="S23" s="13">
        <v>1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51</v>
      </c>
      <c r="C24" s="12">
        <v>0.7254902</v>
      </c>
      <c r="D24" s="12">
        <v>0.9019608</v>
      </c>
      <c r="E24" s="11">
        <v>61</v>
      </c>
      <c r="F24" s="12">
        <v>0.7540984</v>
      </c>
      <c r="G24" s="12">
        <v>0.9016393</v>
      </c>
      <c r="H24" s="11">
        <v>17</v>
      </c>
      <c r="I24" s="12">
        <v>0.6470588</v>
      </c>
      <c r="J24" s="12">
        <v>0.7647059</v>
      </c>
      <c r="K24" s="11">
        <v>6</v>
      </c>
      <c r="L24" s="12">
        <v>0.8333333</v>
      </c>
      <c r="M24" s="12">
        <v>1</v>
      </c>
      <c r="N24" s="11">
        <v>5</v>
      </c>
      <c r="O24" s="12">
        <v>1</v>
      </c>
      <c r="P24" s="12">
        <v>1</v>
      </c>
      <c r="Q24" s="11">
        <v>5</v>
      </c>
      <c r="R24" s="12">
        <v>0.6</v>
      </c>
      <c r="S24" s="12">
        <v>0.8</v>
      </c>
      <c r="T24" s="11">
        <v>6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23</v>
      </c>
      <c r="C6" s="12">
        <v>0.6956522</v>
      </c>
      <c r="D6" s="12">
        <v>0.9565217</v>
      </c>
      <c r="E6" s="11">
        <v>13</v>
      </c>
      <c r="F6" s="12">
        <v>0.7692308</v>
      </c>
      <c r="G6" s="12">
        <v>0.9230769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18</v>
      </c>
      <c r="C8" s="12">
        <v>0.7777778</v>
      </c>
      <c r="D8" s="12">
        <v>0.8888889</v>
      </c>
      <c r="E8" s="11">
        <v>11</v>
      </c>
      <c r="F8" s="12">
        <v>0.5454545</v>
      </c>
      <c r="G8" s="12">
        <v>0.9090909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1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22</v>
      </c>
      <c r="C10" s="12">
        <v>0.7727273</v>
      </c>
      <c r="D10" s="12">
        <v>0.8636364</v>
      </c>
      <c r="E10" s="11">
        <v>11</v>
      </c>
      <c r="F10" s="12">
        <v>0.8181818</v>
      </c>
      <c r="G10" s="12">
        <v>0.9090909</v>
      </c>
      <c r="H10" s="11">
        <v>1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27</v>
      </c>
      <c r="C12" s="12">
        <v>0.8148148</v>
      </c>
      <c r="D12" s="12">
        <v>0.9259259</v>
      </c>
      <c r="E12" s="11">
        <v>29</v>
      </c>
      <c r="F12" s="12">
        <v>0.862069</v>
      </c>
      <c r="G12" s="12">
        <v>0.9310345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17</v>
      </c>
      <c r="C13" s="13">
        <v>0.9411765</v>
      </c>
      <c r="D13" s="13">
        <v>0.9411765</v>
      </c>
      <c r="E13" s="10">
        <v>12</v>
      </c>
      <c r="F13" s="13">
        <v>0.75</v>
      </c>
      <c r="G13" s="13">
        <v>0.8333333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</v>
      </c>
      <c r="C14" s="12">
        <v>0.7826087</v>
      </c>
      <c r="D14" s="12">
        <v>0.9565217</v>
      </c>
      <c r="E14" s="11">
        <v>20</v>
      </c>
      <c r="F14" s="12">
        <v>0.6</v>
      </c>
      <c r="G14" s="12">
        <v>0.85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63</v>
      </c>
      <c r="C16" s="12">
        <v>0.7619048</v>
      </c>
      <c r="D16" s="12">
        <v>0.8888889</v>
      </c>
      <c r="E16" s="11">
        <v>45</v>
      </c>
      <c r="F16" s="12">
        <v>0.7777778</v>
      </c>
      <c r="G16" s="12">
        <v>0.8888889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55</v>
      </c>
      <c r="C22" s="12">
        <v>0.7818182</v>
      </c>
      <c r="D22" s="12">
        <v>0.9454545</v>
      </c>
      <c r="E22" s="11">
        <v>37</v>
      </c>
      <c r="F22" s="12">
        <v>0.7567568</v>
      </c>
      <c r="G22" s="12">
        <v>0.9459459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66</v>
      </c>
      <c r="C23" s="13">
        <v>0.8333333</v>
      </c>
      <c r="D23" s="13">
        <v>0.9090909</v>
      </c>
      <c r="E23" s="10">
        <v>52</v>
      </c>
      <c r="F23" s="13">
        <v>0.8269231</v>
      </c>
      <c r="G23" s="13">
        <v>0.9038462</v>
      </c>
      <c r="H23" s="10">
        <v>1</v>
      </c>
      <c r="I23" s="13">
        <v>0</v>
      </c>
      <c r="J23" s="13">
        <v>1</v>
      </c>
    </row>
    <row r="24" spans="1:10">
      <c r="A24" s="10" t="s">
        <v>1</v>
      </c>
      <c r="B24" s="11">
        <v>86</v>
      </c>
      <c r="C24" s="12">
        <v>0.7674419</v>
      </c>
      <c r="D24" s="12">
        <v>0.9069767</v>
      </c>
      <c r="E24" s="11">
        <v>65</v>
      </c>
      <c r="F24" s="12">
        <v>0.7230769</v>
      </c>
      <c r="G24" s="12">
        <v>0.8769231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C16" sqref="C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2</v>
      </c>
    </row>
    <row r="7" spans="1:6">
      <c r="A7" s="10" t="s">
        <v>58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</v>
      </c>
    </row>
    <row r="9" spans="1:6">
      <c r="A9" s="27"/>
      <c r="B9" s="27"/>
      <c r="C9" s="27"/>
      <c r="D9" s="27"/>
      <c r="E9" s="28" t="s">
        <v>86</v>
      </c>
      <c r="F9" s="15" t="str">
        <f>SUM(F5:F8)</f>
        <v>0</v>
      </c>
    </row>
    <row r="12" spans="1:6">
      <c r="A12" s="6" t="s">
        <v>35</v>
      </c>
      <c r="B12" s="8"/>
      <c r="C12" s="8"/>
      <c r="D12" s="8"/>
      <c r="E12" s="8"/>
      <c r="F12" s="8"/>
    </row>
    <row r="14" spans="1:6" customHeight="1" ht="30">
      <c r="A14" s="22" t="s">
        <v>36</v>
      </c>
      <c r="B14" s="18"/>
      <c r="C14" s="23" t="s">
        <v>37</v>
      </c>
      <c r="D14"/>
      <c r="E14"/>
      <c r="F14"/>
    </row>
    <row r="15" spans="1:6">
      <c r="A15" s="22" t="s">
        <v>115</v>
      </c>
      <c r="B15" s="18"/>
      <c r="C15" t="s">
        <v>116</v>
      </c>
      <c r="D15"/>
      <c r="E15"/>
      <c r="F15"/>
    </row>
    <row r="16" spans="1:6" customHeight="1" ht="30">
      <c r="A16" s="22" t="s">
        <v>117</v>
      </c>
      <c r="B16" s="18"/>
      <c r="C16" s="23" t="s">
        <v>118</v>
      </c>
      <c r="D16"/>
      <c r="E16"/>
      <c r="F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2:F12"/>
    <mergeCell ref="A14:B14"/>
    <mergeCell ref="C14:F14"/>
    <mergeCell ref="A15:B15"/>
    <mergeCell ref="C15:F15"/>
    <mergeCell ref="A16:B16"/>
    <mergeCell ref="C16:F1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122</v>
      </c>
      <c r="C5" s="29" t="s">
        <v>123</v>
      </c>
      <c r="D5" s="25" t="s">
        <v>124</v>
      </c>
      <c r="E5" s="25" t="s">
        <v>125</v>
      </c>
      <c r="F5" s="25" t="s">
        <v>126</v>
      </c>
      <c r="G5" s="29" t="s">
        <v>127</v>
      </c>
      <c r="H5" s="29" t="s">
        <v>128</v>
      </c>
      <c r="I5" s="29" t="s">
        <v>129</v>
      </c>
      <c r="J5" s="29" t="s">
        <v>130</v>
      </c>
      <c r="K5" s="29" t="s">
        <v>131</v>
      </c>
      <c r="L5" s="29" t="s">
        <v>132</v>
      </c>
      <c r="M5" s="29" t="s">
        <v>133</v>
      </c>
      <c r="N5" s="29" t="s">
        <v>134</v>
      </c>
      <c r="O5" s="29" t="s">
        <v>135</v>
      </c>
      <c r="P5" s="29" t="s">
        <v>54</v>
      </c>
      <c r="Q5" s="29" t="s">
        <v>55</v>
      </c>
      <c r="R5" s="29" t="s">
        <v>136</v>
      </c>
      <c r="S5" s="29" t="s">
        <v>137</v>
      </c>
      <c r="T5" s="29" t="s">
        <v>138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139</v>
      </c>
      <c r="F6" s="30" t="s">
        <v>140</v>
      </c>
      <c r="G6" s="30">
        <v>1</v>
      </c>
      <c r="H6" s="30">
        <v>26</v>
      </c>
      <c r="I6" s="30">
        <v>34</v>
      </c>
      <c r="J6" s="30">
        <v>36</v>
      </c>
      <c r="K6" s="30">
        <v>26</v>
      </c>
      <c r="L6" s="31">
        <v>0.72222</v>
      </c>
      <c r="M6" s="30">
        <v>34</v>
      </c>
      <c r="N6" s="31">
        <v>0.94444</v>
      </c>
      <c r="O6" s="30">
        <v>3.375</v>
      </c>
      <c r="P6" s="30">
        <v>121.5</v>
      </c>
      <c r="Q6" s="30">
        <v>0.2</v>
      </c>
      <c r="R6" s="30">
        <v>607.5</v>
      </c>
      <c r="S6" s="30">
        <v>3.47</v>
      </c>
      <c r="T6" s="30">
        <v>35.01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139</v>
      </c>
      <c r="F7" s="26" t="s">
        <v>140</v>
      </c>
      <c r="G7" s="26">
        <v>1</v>
      </c>
      <c r="H7" s="26">
        <v>20</v>
      </c>
      <c r="I7" s="26">
        <v>26</v>
      </c>
      <c r="J7" s="26">
        <v>29</v>
      </c>
      <c r="K7" s="26">
        <v>20</v>
      </c>
      <c r="L7" s="32">
        <v>0.68966</v>
      </c>
      <c r="M7" s="26">
        <v>26</v>
      </c>
      <c r="N7" s="32">
        <v>0.89655</v>
      </c>
      <c r="O7" s="26">
        <v>3.375</v>
      </c>
      <c r="P7" s="26">
        <v>97.875</v>
      </c>
      <c r="Q7" s="26">
        <v>0.2</v>
      </c>
      <c r="R7" s="26">
        <v>489.38</v>
      </c>
      <c r="S7" s="26">
        <v>2.79</v>
      </c>
      <c r="T7" s="26">
        <v>35.08</v>
      </c>
    </row>
    <row r="8" spans="1:20">
      <c r="A8" s="30" t="s">
        <v>57</v>
      </c>
      <c r="B8" s="30" t="s">
        <v>21</v>
      </c>
      <c r="C8" s="30">
        <v>201630</v>
      </c>
      <c r="D8" s="30" t="s">
        <v>111</v>
      </c>
      <c r="E8" s="30" t="s">
        <v>139</v>
      </c>
      <c r="F8" s="30" t="s">
        <v>141</v>
      </c>
      <c r="G8" s="30">
        <v>1</v>
      </c>
      <c r="H8" s="30">
        <v>25</v>
      </c>
      <c r="I8" s="30">
        <v>27</v>
      </c>
      <c r="J8" s="30">
        <v>27</v>
      </c>
      <c r="K8" s="30">
        <v>25</v>
      </c>
      <c r="L8" s="31">
        <v>0.92593</v>
      </c>
      <c r="M8" s="30">
        <v>27</v>
      </c>
      <c r="N8" s="31">
        <v>1</v>
      </c>
      <c r="O8" s="30">
        <v>3.375</v>
      </c>
      <c r="P8" s="30">
        <v>91.125</v>
      </c>
      <c r="Q8" s="30">
        <v>0.2</v>
      </c>
      <c r="R8" s="30">
        <v>455.63</v>
      </c>
      <c r="S8" s="30">
        <v>2.64</v>
      </c>
      <c r="T8" s="30">
        <v>34.52</v>
      </c>
    </row>
    <row r="9" spans="1:20">
      <c r="A9" s="26" t="s">
        <v>58</v>
      </c>
      <c r="B9" s="26" t="s">
        <v>22</v>
      </c>
      <c r="C9" s="26">
        <v>201710</v>
      </c>
      <c r="D9" s="26" t="s">
        <v>111</v>
      </c>
      <c r="E9" s="26" t="s">
        <v>139</v>
      </c>
      <c r="F9" s="26" t="s">
        <v>140</v>
      </c>
      <c r="G9" s="26">
        <v>1</v>
      </c>
      <c r="H9" s="26">
        <v>26</v>
      </c>
      <c r="I9" s="26">
        <v>30</v>
      </c>
      <c r="J9" s="26">
        <v>34</v>
      </c>
      <c r="K9" s="26">
        <v>26</v>
      </c>
      <c r="L9" s="32">
        <v>0.76471</v>
      </c>
      <c r="M9" s="26">
        <v>30</v>
      </c>
      <c r="N9" s="32">
        <v>0.88235</v>
      </c>
      <c r="O9" s="26">
        <v>3.375</v>
      </c>
      <c r="P9" s="26">
        <v>114.75</v>
      </c>
      <c r="Q9" s="26">
        <v>0.2</v>
      </c>
      <c r="R9" s="26">
        <v>573.75</v>
      </c>
      <c r="S9" s="26">
        <v>3.27</v>
      </c>
      <c r="T9" s="26">
        <v>35.09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139</v>
      </c>
      <c r="F10" s="30" t="s">
        <v>140</v>
      </c>
      <c r="G10" s="30">
        <v>1</v>
      </c>
      <c r="H10" s="30">
        <v>34</v>
      </c>
      <c r="I10" s="30">
        <v>36</v>
      </c>
      <c r="J10" s="30">
        <v>38</v>
      </c>
      <c r="K10" s="30">
        <v>34</v>
      </c>
      <c r="L10" s="31">
        <v>0.89474</v>
      </c>
      <c r="M10" s="30">
        <v>36</v>
      </c>
      <c r="N10" s="31">
        <v>0.94737</v>
      </c>
      <c r="O10" s="30">
        <v>3.375</v>
      </c>
      <c r="P10" s="30">
        <v>128.25</v>
      </c>
      <c r="Q10" s="30">
        <v>0.2</v>
      </c>
      <c r="R10" s="30">
        <v>641.25</v>
      </c>
      <c r="S10" s="30">
        <v>3.66</v>
      </c>
      <c r="T10" s="30">
        <v>35.04</v>
      </c>
    </row>
    <row r="11" spans="1:20">
      <c r="A11" s="26" t="s">
        <v>58</v>
      </c>
      <c r="B11" s="26" t="s">
        <v>25</v>
      </c>
      <c r="C11" s="26">
        <v>201730</v>
      </c>
      <c r="D11" s="26" t="s">
        <v>111</v>
      </c>
      <c r="E11" s="26" t="s">
        <v>139</v>
      </c>
      <c r="F11" s="26" t="s">
        <v>141</v>
      </c>
      <c r="G11" s="26">
        <v>1</v>
      </c>
      <c r="H11" s="26">
        <v>25</v>
      </c>
      <c r="I11" s="26">
        <v>26</v>
      </c>
      <c r="J11" s="26">
        <v>29</v>
      </c>
      <c r="K11" s="26">
        <v>25</v>
      </c>
      <c r="L11" s="32">
        <v>0.86207</v>
      </c>
      <c r="M11" s="26">
        <v>26</v>
      </c>
      <c r="N11" s="32">
        <v>0.89655</v>
      </c>
      <c r="O11" s="26">
        <v>3.375</v>
      </c>
      <c r="P11" s="26">
        <v>97.875</v>
      </c>
      <c r="Q11" s="26">
        <v>0.2</v>
      </c>
      <c r="R11" s="26">
        <v>489.38</v>
      </c>
      <c r="S11" s="26">
        <v>2.83</v>
      </c>
      <c r="T11" s="26">
        <v>34.58</v>
      </c>
    </row>
    <row r="12" spans="1:20">
      <c r="A12" s="30" t="s">
        <v>1</v>
      </c>
      <c r="B12" s="30" t="s">
        <v>26</v>
      </c>
      <c r="C12" s="30">
        <v>201810</v>
      </c>
      <c r="D12" s="30" t="s">
        <v>111</v>
      </c>
      <c r="E12" s="30" t="s">
        <v>139</v>
      </c>
      <c r="F12" s="30" t="s">
        <v>140</v>
      </c>
      <c r="G12" s="30">
        <v>1</v>
      </c>
      <c r="H12" s="30">
        <v>30</v>
      </c>
      <c r="I12" s="30">
        <v>39</v>
      </c>
      <c r="J12" s="30">
        <v>43</v>
      </c>
      <c r="K12" s="30">
        <v>30</v>
      </c>
      <c r="L12" s="31">
        <v>0.69767</v>
      </c>
      <c r="M12" s="30">
        <v>39</v>
      </c>
      <c r="N12" s="31">
        <v>0.90698</v>
      </c>
      <c r="O12" s="30">
        <v>3.375</v>
      </c>
      <c r="P12" s="30">
        <v>145.125</v>
      </c>
      <c r="Q12" s="30">
        <v>0.2</v>
      </c>
      <c r="R12" s="30">
        <v>725.63</v>
      </c>
      <c r="S12" s="30">
        <v>4.14</v>
      </c>
      <c r="T12" s="30">
        <v>35.05</v>
      </c>
    </row>
    <row r="13" spans="1:20">
      <c r="A13" s="26" t="s">
        <v>1</v>
      </c>
      <c r="B13" s="26" t="s">
        <v>28</v>
      </c>
      <c r="C13" s="26">
        <v>201820</v>
      </c>
      <c r="D13" s="26" t="s">
        <v>111</v>
      </c>
      <c r="E13" s="26" t="s">
        <v>139</v>
      </c>
      <c r="F13" s="26" t="s">
        <v>140</v>
      </c>
      <c r="G13" s="26">
        <v>1</v>
      </c>
      <c r="H13" s="26">
        <v>27</v>
      </c>
      <c r="I13" s="26">
        <v>30</v>
      </c>
      <c r="J13" s="26">
        <v>34</v>
      </c>
      <c r="K13" s="26">
        <v>27</v>
      </c>
      <c r="L13" s="32">
        <v>0.79412</v>
      </c>
      <c r="M13" s="26">
        <v>30</v>
      </c>
      <c r="N13" s="32">
        <v>0.88235</v>
      </c>
      <c r="O13" s="26">
        <v>3.375</v>
      </c>
      <c r="P13" s="26">
        <v>114.75</v>
      </c>
      <c r="Q13" s="26">
        <v>0.2</v>
      </c>
      <c r="R13" s="26">
        <v>573.75</v>
      </c>
      <c r="S13" s="26">
        <v>3.27</v>
      </c>
      <c r="T13" s="26">
        <v>35.09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139</v>
      </c>
      <c r="F14" s="30" t="s">
        <v>141</v>
      </c>
      <c r="G14" s="30">
        <v>1</v>
      </c>
      <c r="H14" s="30">
        <v>32</v>
      </c>
      <c r="I14" s="30">
        <v>38</v>
      </c>
      <c r="J14" s="30">
        <v>42</v>
      </c>
      <c r="K14" s="30">
        <v>32</v>
      </c>
      <c r="L14" s="31">
        <v>0.7619</v>
      </c>
      <c r="M14" s="30">
        <v>38</v>
      </c>
      <c r="N14" s="31">
        <v>0.90476</v>
      </c>
      <c r="O14" s="30">
        <v>3.375</v>
      </c>
      <c r="P14" s="30">
        <v>141.75</v>
      </c>
      <c r="Q14" s="30">
        <v>0.2</v>
      </c>
      <c r="R14" s="30">
        <v>708.75</v>
      </c>
      <c r="S14" s="30">
        <v>4.04</v>
      </c>
      <c r="T14" s="30">
        <v>35.09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142</v>
      </c>
      <c r="F15" s="26" t="s">
        <v>140</v>
      </c>
      <c r="G15" s="26">
        <v>1</v>
      </c>
      <c r="H15" s="26">
        <v>13</v>
      </c>
      <c r="I15" s="26">
        <v>16</v>
      </c>
      <c r="J15" s="26">
        <v>18</v>
      </c>
      <c r="K15" s="26">
        <v>13</v>
      </c>
      <c r="L15" s="32">
        <v>0.72222</v>
      </c>
      <c r="M15" s="26">
        <v>16</v>
      </c>
      <c r="N15" s="32">
        <v>0.88889</v>
      </c>
      <c r="O15" s="26">
        <v>3.375</v>
      </c>
      <c r="P15" s="26">
        <v>60.75</v>
      </c>
      <c r="Q15" s="26">
        <v>0.2</v>
      </c>
      <c r="R15" s="26">
        <v>303.75</v>
      </c>
      <c r="S15" s="26">
        <v>1.73</v>
      </c>
      <c r="T15" s="26">
        <v>35.12</v>
      </c>
    </row>
    <row r="16" spans="1:20">
      <c r="A16" s="30" t="s">
        <v>1</v>
      </c>
      <c r="B16" s="30" t="s">
        <v>28</v>
      </c>
      <c r="C16" s="30">
        <v>201820</v>
      </c>
      <c r="D16" s="30" t="s">
        <v>111</v>
      </c>
      <c r="E16" s="30" t="s">
        <v>142</v>
      </c>
      <c r="F16" s="30" t="s">
        <v>140</v>
      </c>
      <c r="G16" s="30">
        <v>1</v>
      </c>
      <c r="H16" s="30">
        <v>24</v>
      </c>
      <c r="I16" s="30">
        <v>28</v>
      </c>
      <c r="J16" s="30">
        <v>32</v>
      </c>
      <c r="K16" s="30">
        <v>24</v>
      </c>
      <c r="L16" s="31">
        <v>0.75</v>
      </c>
      <c r="M16" s="30">
        <v>28</v>
      </c>
      <c r="N16" s="31">
        <v>0.875</v>
      </c>
      <c r="O16" s="30">
        <v>3.375</v>
      </c>
      <c r="P16" s="30">
        <v>108</v>
      </c>
      <c r="Q16" s="30">
        <v>0.2</v>
      </c>
      <c r="R16" s="30">
        <v>540</v>
      </c>
      <c r="S16" s="30">
        <v>3.08</v>
      </c>
      <c r="T16" s="30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122</v>
      </c>
      <c r="C5" s="29" t="s">
        <v>123</v>
      </c>
      <c r="D5" s="29" t="s">
        <v>145</v>
      </c>
      <c r="E5" s="25" t="s">
        <v>124</v>
      </c>
      <c r="F5" s="25" t="s">
        <v>125</v>
      </c>
      <c r="G5" s="25" t="s">
        <v>126</v>
      </c>
      <c r="H5" s="25" t="s">
        <v>146</v>
      </c>
      <c r="I5" s="25" t="s">
        <v>147</v>
      </c>
      <c r="J5" s="29" t="s">
        <v>128</v>
      </c>
      <c r="K5" s="29" t="s">
        <v>129</v>
      </c>
      <c r="L5" s="29" t="s">
        <v>130</v>
      </c>
      <c r="M5" s="29" t="s">
        <v>132</v>
      </c>
      <c r="N5" s="29" t="s">
        <v>134</v>
      </c>
      <c r="O5" s="29" t="s">
        <v>148</v>
      </c>
      <c r="P5" s="29" t="s">
        <v>135</v>
      </c>
      <c r="Q5" s="29" t="s">
        <v>55</v>
      </c>
      <c r="R5" s="29" t="s">
        <v>136</v>
      </c>
      <c r="S5" s="29" t="s">
        <v>137</v>
      </c>
    </row>
    <row r="6" spans="1:19">
      <c r="A6" s="30" t="s">
        <v>57</v>
      </c>
      <c r="B6" s="30" t="s">
        <v>18</v>
      </c>
      <c r="C6" s="30">
        <v>201610</v>
      </c>
      <c r="D6" s="30">
        <v>10474</v>
      </c>
      <c r="E6" s="30" t="s">
        <v>111</v>
      </c>
      <c r="F6" s="30" t="s">
        <v>139</v>
      </c>
      <c r="G6" s="30" t="s">
        <v>140</v>
      </c>
      <c r="H6" s="30" t="s">
        <v>149</v>
      </c>
      <c r="I6" s="30" t="s">
        <v>150</v>
      </c>
      <c r="J6" s="30">
        <v>26</v>
      </c>
      <c r="K6" s="30">
        <v>34</v>
      </c>
      <c r="L6" s="30">
        <v>36</v>
      </c>
      <c r="M6" s="31">
        <v>0.72222</v>
      </c>
      <c r="N6" s="31">
        <v>0.94444</v>
      </c>
      <c r="O6" s="30">
        <v>2.17</v>
      </c>
      <c r="P6" s="30">
        <v>3.375</v>
      </c>
      <c r="Q6" s="30">
        <v>0.2</v>
      </c>
      <c r="R6" s="30">
        <v>607.5</v>
      </c>
      <c r="S6" s="30">
        <v>3.47</v>
      </c>
    </row>
    <row r="7" spans="1:19">
      <c r="A7" s="26" t="s">
        <v>57</v>
      </c>
      <c r="B7" s="26" t="s">
        <v>20</v>
      </c>
      <c r="C7" s="26">
        <v>201620</v>
      </c>
      <c r="D7" s="26">
        <v>20470</v>
      </c>
      <c r="E7" s="26" t="s">
        <v>111</v>
      </c>
      <c r="F7" s="26" t="s">
        <v>139</v>
      </c>
      <c r="G7" s="26" t="s">
        <v>140</v>
      </c>
      <c r="H7" s="26" t="s">
        <v>149</v>
      </c>
      <c r="I7" s="26" t="s">
        <v>150</v>
      </c>
      <c r="J7" s="26">
        <v>20</v>
      </c>
      <c r="K7" s="26">
        <v>26</v>
      </c>
      <c r="L7" s="26">
        <v>29</v>
      </c>
      <c r="M7" s="32">
        <v>0.68966</v>
      </c>
      <c r="N7" s="32">
        <v>0.89655</v>
      </c>
      <c r="O7" s="26">
        <v>1.97</v>
      </c>
      <c r="P7" s="26">
        <v>3.375</v>
      </c>
      <c r="Q7" s="26">
        <v>0.2</v>
      </c>
      <c r="R7" s="26">
        <v>489.38</v>
      </c>
      <c r="S7" s="26">
        <v>2.79</v>
      </c>
    </row>
    <row r="8" spans="1:19">
      <c r="A8" s="30" t="s">
        <v>57</v>
      </c>
      <c r="B8" s="30" t="s">
        <v>21</v>
      </c>
      <c r="C8" s="30">
        <v>201630</v>
      </c>
      <c r="D8" s="30">
        <v>30018</v>
      </c>
      <c r="E8" s="30" t="s">
        <v>111</v>
      </c>
      <c r="F8" s="30" t="s">
        <v>139</v>
      </c>
      <c r="G8" s="30" t="s">
        <v>141</v>
      </c>
      <c r="H8" s="30" t="s">
        <v>149</v>
      </c>
      <c r="I8" s="30" t="s">
        <v>150</v>
      </c>
      <c r="J8" s="30">
        <v>25</v>
      </c>
      <c r="K8" s="30">
        <v>27</v>
      </c>
      <c r="L8" s="30">
        <v>27</v>
      </c>
      <c r="M8" s="31">
        <v>0.92593</v>
      </c>
      <c r="N8" s="31">
        <v>1</v>
      </c>
      <c r="O8" s="30">
        <v>3.07</v>
      </c>
      <c r="P8" s="30">
        <v>3.375</v>
      </c>
      <c r="Q8" s="30">
        <v>0.2</v>
      </c>
      <c r="R8" s="30">
        <v>455.63</v>
      </c>
      <c r="S8" s="30">
        <v>2.64</v>
      </c>
    </row>
    <row r="9" spans="1:19">
      <c r="A9" s="26" t="s">
        <v>58</v>
      </c>
      <c r="B9" s="26" t="s">
        <v>22</v>
      </c>
      <c r="C9" s="26">
        <v>201710</v>
      </c>
      <c r="D9" s="26">
        <v>10474</v>
      </c>
      <c r="E9" s="26" t="s">
        <v>111</v>
      </c>
      <c r="F9" s="26" t="s">
        <v>139</v>
      </c>
      <c r="G9" s="26" t="s">
        <v>140</v>
      </c>
      <c r="H9" s="26" t="s">
        <v>149</v>
      </c>
      <c r="I9" s="26" t="s">
        <v>150</v>
      </c>
      <c r="J9" s="26">
        <v>26</v>
      </c>
      <c r="K9" s="26">
        <v>30</v>
      </c>
      <c r="L9" s="26">
        <v>34</v>
      </c>
      <c r="M9" s="32">
        <v>0.76471</v>
      </c>
      <c r="N9" s="32">
        <v>0.88235</v>
      </c>
      <c r="O9" s="26">
        <v>2.35</v>
      </c>
      <c r="P9" s="26">
        <v>3.375</v>
      </c>
      <c r="Q9" s="26">
        <v>0.2</v>
      </c>
      <c r="R9" s="26">
        <v>573.75</v>
      </c>
      <c r="S9" s="26">
        <v>3.27</v>
      </c>
    </row>
    <row r="10" spans="1:19">
      <c r="A10" s="30" t="s">
        <v>58</v>
      </c>
      <c r="B10" s="30" t="s">
        <v>24</v>
      </c>
      <c r="C10" s="30">
        <v>201720</v>
      </c>
      <c r="D10" s="30">
        <v>20470</v>
      </c>
      <c r="E10" s="30" t="s">
        <v>111</v>
      </c>
      <c r="F10" s="30" t="s">
        <v>139</v>
      </c>
      <c r="G10" s="30" t="s">
        <v>140</v>
      </c>
      <c r="H10" s="30" t="s">
        <v>149</v>
      </c>
      <c r="I10" s="30" t="s">
        <v>150</v>
      </c>
      <c r="J10" s="30">
        <v>34</v>
      </c>
      <c r="K10" s="30">
        <v>36</v>
      </c>
      <c r="L10" s="30">
        <v>38</v>
      </c>
      <c r="M10" s="31">
        <v>0.89474</v>
      </c>
      <c r="N10" s="31">
        <v>0.94737</v>
      </c>
      <c r="O10" s="30">
        <v>2.89</v>
      </c>
      <c r="P10" s="30">
        <v>3.375</v>
      </c>
      <c r="Q10" s="30">
        <v>0.2</v>
      </c>
      <c r="R10" s="30">
        <v>641.25</v>
      </c>
      <c r="S10" s="30">
        <v>3.66</v>
      </c>
    </row>
    <row r="11" spans="1:19">
      <c r="A11" s="26" t="s">
        <v>58</v>
      </c>
      <c r="B11" s="26" t="s">
        <v>25</v>
      </c>
      <c r="C11" s="26">
        <v>201730</v>
      </c>
      <c r="D11" s="26">
        <v>30018</v>
      </c>
      <c r="E11" s="26" t="s">
        <v>111</v>
      </c>
      <c r="F11" s="26" t="s">
        <v>139</v>
      </c>
      <c r="G11" s="26" t="s">
        <v>141</v>
      </c>
      <c r="H11" s="26" t="s">
        <v>149</v>
      </c>
      <c r="I11" s="26" t="s">
        <v>150</v>
      </c>
      <c r="J11" s="26">
        <v>25</v>
      </c>
      <c r="K11" s="26">
        <v>26</v>
      </c>
      <c r="L11" s="26">
        <v>29</v>
      </c>
      <c r="M11" s="32">
        <v>0.86207</v>
      </c>
      <c r="N11" s="32">
        <v>0.89655</v>
      </c>
      <c r="O11" s="26">
        <v>2.86</v>
      </c>
      <c r="P11" s="26">
        <v>3.375</v>
      </c>
      <c r="Q11" s="26">
        <v>0.2</v>
      </c>
      <c r="R11" s="26">
        <v>489.38</v>
      </c>
      <c r="S11" s="26">
        <v>2.83</v>
      </c>
    </row>
    <row r="12" spans="1:19">
      <c r="A12" s="30" t="s">
        <v>1</v>
      </c>
      <c r="B12" s="30" t="s">
        <v>26</v>
      </c>
      <c r="C12" s="30">
        <v>201810</v>
      </c>
      <c r="D12" s="30">
        <v>10474</v>
      </c>
      <c r="E12" s="30" t="s">
        <v>111</v>
      </c>
      <c r="F12" s="30" t="s">
        <v>139</v>
      </c>
      <c r="G12" s="30" t="s">
        <v>140</v>
      </c>
      <c r="H12" s="30" t="s">
        <v>149</v>
      </c>
      <c r="I12" s="30" t="s">
        <v>150</v>
      </c>
      <c r="J12" s="30">
        <v>30</v>
      </c>
      <c r="K12" s="30">
        <v>39</v>
      </c>
      <c r="L12" s="30">
        <v>43</v>
      </c>
      <c r="M12" s="31">
        <v>0.69767</v>
      </c>
      <c r="N12" s="31">
        <v>0.90698</v>
      </c>
      <c r="O12" s="30">
        <v>2.19</v>
      </c>
      <c r="P12" s="30">
        <v>3.375</v>
      </c>
      <c r="Q12" s="30">
        <v>0.2</v>
      </c>
      <c r="R12" s="30">
        <v>725.63</v>
      </c>
      <c r="S12" s="30">
        <v>4.14</v>
      </c>
    </row>
    <row r="13" spans="1:19">
      <c r="A13" s="26" t="s">
        <v>1</v>
      </c>
      <c r="B13" s="26" t="s">
        <v>28</v>
      </c>
      <c r="C13" s="26">
        <v>201820</v>
      </c>
      <c r="D13" s="26">
        <v>20470</v>
      </c>
      <c r="E13" s="26" t="s">
        <v>111</v>
      </c>
      <c r="F13" s="26" t="s">
        <v>139</v>
      </c>
      <c r="G13" s="26" t="s">
        <v>140</v>
      </c>
      <c r="H13" s="26" t="s">
        <v>149</v>
      </c>
      <c r="I13" s="26" t="s">
        <v>150</v>
      </c>
      <c r="J13" s="26">
        <v>27</v>
      </c>
      <c r="K13" s="26">
        <v>30</v>
      </c>
      <c r="L13" s="26">
        <v>34</v>
      </c>
      <c r="M13" s="32">
        <v>0.79412</v>
      </c>
      <c r="N13" s="32">
        <v>0.88235</v>
      </c>
      <c r="O13" s="26">
        <v>2.53</v>
      </c>
      <c r="P13" s="26">
        <v>3.375</v>
      </c>
      <c r="Q13" s="26">
        <v>0.2</v>
      </c>
      <c r="R13" s="26">
        <v>573.75</v>
      </c>
      <c r="S13" s="26">
        <v>3.27</v>
      </c>
    </row>
    <row r="14" spans="1:19">
      <c r="A14" s="30" t="s">
        <v>1</v>
      </c>
      <c r="B14" s="30" t="s">
        <v>28</v>
      </c>
      <c r="C14" s="30">
        <v>201820</v>
      </c>
      <c r="D14" s="30">
        <v>21201</v>
      </c>
      <c r="E14" s="30" t="s">
        <v>111</v>
      </c>
      <c r="F14" s="30" t="s">
        <v>139</v>
      </c>
      <c r="G14" s="30" t="s">
        <v>141</v>
      </c>
      <c r="H14" s="30" t="s">
        <v>149</v>
      </c>
      <c r="I14" s="30" t="s">
        <v>150</v>
      </c>
      <c r="J14" s="30">
        <v>32</v>
      </c>
      <c r="K14" s="30">
        <v>38</v>
      </c>
      <c r="L14" s="30">
        <v>42</v>
      </c>
      <c r="M14" s="31">
        <v>0.7619</v>
      </c>
      <c r="N14" s="31">
        <v>0.90476</v>
      </c>
      <c r="O14" s="30">
        <v>2.45</v>
      </c>
      <c r="P14" s="30">
        <v>3.375</v>
      </c>
      <c r="Q14" s="30">
        <v>0.2</v>
      </c>
      <c r="R14" s="30">
        <v>708.75</v>
      </c>
      <c r="S14" s="30">
        <v>4.04</v>
      </c>
    </row>
    <row r="15" spans="1:19">
      <c r="A15" s="26" t="s">
        <v>58</v>
      </c>
      <c r="B15" s="26" t="s">
        <v>24</v>
      </c>
      <c r="C15" s="26">
        <v>201720</v>
      </c>
      <c r="D15" s="26">
        <v>21057</v>
      </c>
      <c r="E15" s="26" t="s">
        <v>111</v>
      </c>
      <c r="F15" s="26" t="s">
        <v>142</v>
      </c>
      <c r="G15" s="26" t="s">
        <v>140</v>
      </c>
      <c r="H15" s="26" t="s">
        <v>149</v>
      </c>
      <c r="I15" s="26" t="s">
        <v>151</v>
      </c>
      <c r="J15" s="26">
        <v>13</v>
      </c>
      <c r="K15" s="26">
        <v>16</v>
      </c>
      <c r="L15" s="26">
        <v>18</v>
      </c>
      <c r="M15" s="32">
        <v>0.72222</v>
      </c>
      <c r="N15" s="32">
        <v>0.88889</v>
      </c>
      <c r="O15" s="26">
        <v>2.39</v>
      </c>
      <c r="P15" s="26">
        <v>3.375</v>
      </c>
      <c r="Q15" s="26">
        <v>0.2</v>
      </c>
      <c r="R15" s="26">
        <v>303.75</v>
      </c>
      <c r="S15" s="26">
        <v>1.73</v>
      </c>
    </row>
    <row r="16" spans="1:19">
      <c r="A16" s="30" t="s">
        <v>1</v>
      </c>
      <c r="B16" s="30" t="s">
        <v>28</v>
      </c>
      <c r="C16" s="30">
        <v>201820</v>
      </c>
      <c r="D16" s="30">
        <v>21214</v>
      </c>
      <c r="E16" s="30" t="s">
        <v>111</v>
      </c>
      <c r="F16" s="30" t="s">
        <v>142</v>
      </c>
      <c r="G16" s="30" t="s">
        <v>140</v>
      </c>
      <c r="H16" s="30" t="s">
        <v>149</v>
      </c>
      <c r="I16" s="30" t="s">
        <v>152</v>
      </c>
      <c r="J16" s="30">
        <v>24</v>
      </c>
      <c r="K16" s="30">
        <v>28</v>
      </c>
      <c r="L16" s="30">
        <v>32</v>
      </c>
      <c r="M16" s="31">
        <v>0.75</v>
      </c>
      <c r="N16" s="31">
        <v>0.875</v>
      </c>
      <c r="O16" s="30">
        <v>2.81</v>
      </c>
      <c r="P16" s="30">
        <v>3.375</v>
      </c>
      <c r="Q16" s="30">
        <v>0.2</v>
      </c>
      <c r="R16" s="30">
        <v>540</v>
      </c>
      <c r="S16" s="30">
        <v>3.08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HUM&amp;RPrinted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2018-08-14T19:32:47+02:00</dcterms:created>
  <dcterms:modified xsi:type="dcterms:W3CDTF">2018-08-14T19:32:47+02:00</dcterms:modified>
  <dc:title>2018-2019 IVC Research Report for HUM</dc:title>
  <dc:description>HUM Specific Report Generated from Banner Data.</dc:description>
  <dc:subject>2018-2019 IVC Research Report for HUM</dc:subject>
  <cp:keywords/>
  <cp:category/>
</cp:coreProperties>
</file>