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DATA'!$A$5:$T$15</definedName>
    <definedName name="_xlnm._FilterDatabase" localSheetId="8" hidden="1">'H. COURSE DATA'!$A$5:$T$15</definedName>
    <definedName name="_xlnm.Print_Titles" localSheetId="8">'H. COURSE DATA'!$5:$5</definedName>
    <definedName name="_xlnm._FilterDatabase" localSheetId="9" hidden="1">'I. SECTION DATA'!$A$5:$S$15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<sst xmlns="http://schemas.openxmlformats.org/spreadsheetml/2006/main" uniqueCount="155">
  <si>
    <t>Emergency Medical Tech Paramdc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</si>
  <si>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</si>
  <si>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</si>
  <si>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</si>
  <si>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</si>
  <si>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</si>
  <si>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</si>
  <si>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</si>
  <si>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</si>
  <si>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</si>
  <si>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</si>
  <si>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</si>
  <si>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</si>
  <si>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</si>
  <si>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</si>
  <si>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</si>
  <si>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</si>
  <si>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</si>
  <si>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</si>
  <si>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</si>
  <si>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</si>
  <si>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</si>
  <si>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</si>
  <si>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</si>
  <si>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</si>
  <si>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</si>
  <si>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</si>
  <si>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</si>
  <si>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</si>
  <si>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</si>
  <si>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</si>
  <si>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</si>
  <si>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</si>
  <si>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</si>
  <si>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</si>
  <si>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</si>
  <si>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</si>
  <si>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</si>
  <si>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</si>
  <si>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</si>
  <si>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</si>
  <si>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</si>
  <si>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</si>
  <si>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</si>
  <si>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</si>
  <si>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</si>
  <si>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</si>
  <si>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</si>
  <si>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</si>
  <si>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</si>
  <si>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</si>
  <si>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</si>
  <si>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</si>
  <si>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</si>
  <si>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</si>
  <si>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</si>
  <si>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</si>
  <si>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</si>
  <si>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</si>
  <si>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</si>
  <si>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</si>
  <si>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</si>
  <si>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</si>
  <si>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</si>
  <si>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</si>
  <si>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</si>
  <si>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</si>
  <si>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</si>
  <si>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</si>
  <si>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</si>
  <si>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</si>
  <si>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</si>
  <si>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</si>
  <si>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</si>
  <si>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</si>
  <si>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</si>
  <si>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</si>
  <si>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</si>
  <si>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</si>
  <si>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</si>
  <si>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</si>
  <si>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</si>
  <si>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</si>
  <si>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</si>
  <si>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</si>
  <si>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</si>
  <si>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</si>
  <si>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</si>
  <si>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</si>
  <si>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</si>
  <si>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</si>
  <si>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</si>
  <si>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</si>
  <si>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</si>
  <si>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</si>
  <si>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</si>
  <si>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</si>
  <si>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</si>
  <si>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</si>
  <si>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</si>
  <si>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</si>
  <si>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</si>
  <si>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</si>
  <si>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</si>
  <si>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</si>
  <si>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</si>
  <si>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</si>
  <si>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</si>
  <si>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</si>
  <si>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EMTP</t>
  </si>
  <si>
    <t>CERT</t>
  </si>
  <si>
    <t>EMTPM-CERT</t>
  </si>
  <si>
    <t>2012-2013</t>
  </si>
  <si>
    <t>EMS</t>
  </si>
  <si>
    <t>AS</t>
  </si>
  <si>
    <t>EMT-AS</t>
  </si>
  <si>
    <t>Emergency Medical Services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</si>
  <si>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</si>
  <si>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</si>
  <si>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</si>
  <si>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</si>
  <si>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</si>
  <si>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</si>
  <si>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</si>
  <si>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</si>
  <si>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</si>
  <si>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</si>
  <si>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</si>
  <si>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</si>
  <si>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</si>
  <si>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</si>
  <si>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</si>
  <si>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</si>
  <si>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</si>
  <si>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</si>
  <si>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</si>
  <si>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</si>
  <si>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</si>
  <si>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</si>
  <si>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</si>
  <si>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</si>
  <si>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</si>
  <si>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EMT</t>
  </si>
  <si>
    <t>EMT105</t>
  </si>
  <si>
    <t>day</t>
  </si>
  <si>
    <t>ex_day</t>
  </si>
  <si>
    <t>EMT107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</si>
  <si>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</si>
  <si>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</si>
  <si>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</si>
  <si>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</si>
  <si>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</si>
  <si>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</si>
  <si>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</si>
  <si>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Holt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</si>
</sst>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125</v>
      </c>
      <c r="C5" s="27" t="s">
        <v>126</v>
      </c>
      <c r="D5" s="27" t="s">
        <v>149</v>
      </c>
      <c r="E5" s="23" t="s">
        <v>127</v>
      </c>
      <c r="F5" s="23" t="s">
        <v>128</v>
      </c>
      <c r="G5" s="23" t="s">
        <v>129</v>
      </c>
      <c r="H5" s="23" t="s">
        <v>150</v>
      </c>
      <c r="I5" s="23" t="s">
        <v>151</v>
      </c>
      <c r="J5" s="27" t="s">
        <v>131</v>
      </c>
      <c r="K5" s="27" t="s">
        <v>132</v>
      </c>
      <c r="L5" s="27" t="s">
        <v>133</v>
      </c>
      <c r="M5" s="27" t="s">
        <v>135</v>
      </c>
      <c r="N5" s="27" t="s">
        <v>137</v>
      </c>
      <c r="O5" s="27" t="s">
        <v>152</v>
      </c>
      <c r="P5" s="27" t="s">
        <v>138</v>
      </c>
      <c r="Q5" s="27" t="s">
        <v>55</v>
      </c>
      <c r="R5" s="27" t="s">
        <v>139</v>
      </c>
      <c r="S5" s="27" t="s">
        <v>140</v>
      </c>
    </row>
    <row r="6" spans="1:19">
      <c r="A6" s="28" t="s">
        <v>57</v>
      </c>
      <c r="B6" s="28" t="s">
        <v>18</v>
      </c>
      <c r="C6" s="28">
        <v>201610</v>
      </c>
      <c r="D6" s="28">
        <v>10650</v>
      </c>
      <c r="E6" s="28" t="s">
        <v>142</v>
      </c>
      <c r="F6" s="28" t="s">
        <v>143</v>
      </c>
      <c r="G6" s="28" t="s">
        <v>144</v>
      </c>
      <c r="H6" s="28" t="s">
        <v>153</v>
      </c>
      <c r="I6" s="28" t="s">
        <v>154</v>
      </c>
      <c r="J6" s="28">
        <v>16</v>
      </c>
      <c r="K6" s="28">
        <v>23</v>
      </c>
      <c r="L6" s="28">
        <v>33</v>
      </c>
      <c r="M6" s="29">
        <v>0.48485</v>
      </c>
      <c r="N6" s="29">
        <v>0.69697</v>
      </c>
      <c r="O6" s="28">
        <v>1.24</v>
      </c>
      <c r="P6" s="28">
        <v>10.688</v>
      </c>
      <c r="Q6" s="28">
        <v>0.63</v>
      </c>
      <c r="R6" s="28">
        <v>559.82</v>
      </c>
      <c r="S6" s="28">
        <v>10.86</v>
      </c>
    </row>
    <row r="7" spans="1:19">
      <c r="A7" s="24" t="s">
        <v>57</v>
      </c>
      <c r="B7" s="24" t="s">
        <v>20</v>
      </c>
      <c r="C7" s="24">
        <v>201620</v>
      </c>
      <c r="D7" s="24">
        <v>20646</v>
      </c>
      <c r="E7" s="24" t="s">
        <v>142</v>
      </c>
      <c r="F7" s="24" t="s">
        <v>143</v>
      </c>
      <c r="G7" s="24" t="s">
        <v>144</v>
      </c>
      <c r="H7" s="24" t="s">
        <v>153</v>
      </c>
      <c r="I7" s="24" t="s">
        <v>154</v>
      </c>
      <c r="J7" s="24">
        <v>13</v>
      </c>
      <c r="K7" s="24">
        <v>20</v>
      </c>
      <c r="L7" s="24">
        <v>26</v>
      </c>
      <c r="M7" s="30">
        <v>0.5</v>
      </c>
      <c r="N7" s="30">
        <v>0.76923</v>
      </c>
      <c r="O7" s="24">
        <v>1.19</v>
      </c>
      <c r="P7" s="24">
        <v>10.688</v>
      </c>
      <c r="Q7" s="24">
        <v>0.63</v>
      </c>
      <c r="R7" s="24">
        <v>441.07</v>
      </c>
      <c r="S7" s="24">
        <v>8.56</v>
      </c>
    </row>
    <row r="8" spans="1:19">
      <c r="A8" s="28" t="s">
        <v>57</v>
      </c>
      <c r="B8" s="28" t="s">
        <v>20</v>
      </c>
      <c r="C8" s="28">
        <v>201620</v>
      </c>
      <c r="D8" s="28">
        <v>20648</v>
      </c>
      <c r="E8" s="28" t="s">
        <v>142</v>
      </c>
      <c r="F8" s="28" t="s">
        <v>143</v>
      </c>
      <c r="G8" s="28" t="s">
        <v>145</v>
      </c>
      <c r="H8" s="28" t="s">
        <v>153</v>
      </c>
      <c r="I8" s="28" t="s">
        <v>154</v>
      </c>
      <c r="J8" s="28">
        <v>16</v>
      </c>
      <c r="K8" s="28">
        <v>18</v>
      </c>
      <c r="L8" s="28">
        <v>28</v>
      </c>
      <c r="M8" s="29">
        <v>0.57143</v>
      </c>
      <c r="N8" s="29">
        <v>0.64286</v>
      </c>
      <c r="O8" s="28">
        <v>1.61</v>
      </c>
      <c r="P8" s="28">
        <v>10.688</v>
      </c>
      <c r="Q8" s="28">
        <v>0.63</v>
      </c>
      <c r="R8" s="28">
        <v>475</v>
      </c>
      <c r="S8" s="28">
        <v>9.22</v>
      </c>
    </row>
    <row r="9" spans="1:19">
      <c r="A9" s="24" t="s">
        <v>58</v>
      </c>
      <c r="B9" s="24" t="s">
        <v>22</v>
      </c>
      <c r="C9" s="24">
        <v>201710</v>
      </c>
      <c r="D9" s="24">
        <v>10650</v>
      </c>
      <c r="E9" s="24" t="s">
        <v>142</v>
      </c>
      <c r="F9" s="24" t="s">
        <v>143</v>
      </c>
      <c r="G9" s="24" t="s">
        <v>144</v>
      </c>
      <c r="H9" s="24" t="s">
        <v>153</v>
      </c>
      <c r="I9" s="24" t="s">
        <v>154</v>
      </c>
      <c r="J9" s="24">
        <v>18</v>
      </c>
      <c r="K9" s="24">
        <v>30</v>
      </c>
      <c r="L9" s="24">
        <v>34</v>
      </c>
      <c r="M9" s="30">
        <v>0.52941</v>
      </c>
      <c r="N9" s="30">
        <v>0.88235</v>
      </c>
      <c r="O9" s="24">
        <v>1.56</v>
      </c>
      <c r="P9" s="24">
        <v>10.688</v>
      </c>
      <c r="Q9" s="24">
        <v>0.63</v>
      </c>
      <c r="R9" s="24">
        <v>576.79</v>
      </c>
      <c r="S9" s="24">
        <v>11.19</v>
      </c>
    </row>
    <row r="10" spans="1:19">
      <c r="A10" s="28" t="s">
        <v>58</v>
      </c>
      <c r="B10" s="28" t="s">
        <v>24</v>
      </c>
      <c r="C10" s="28">
        <v>201720</v>
      </c>
      <c r="D10" s="28">
        <v>20646</v>
      </c>
      <c r="E10" s="28" t="s">
        <v>142</v>
      </c>
      <c r="F10" s="28" t="s">
        <v>143</v>
      </c>
      <c r="G10" s="28" t="s">
        <v>144</v>
      </c>
      <c r="H10" s="28" t="s">
        <v>153</v>
      </c>
      <c r="I10" s="28" t="s">
        <v>154</v>
      </c>
      <c r="J10" s="28">
        <v>21</v>
      </c>
      <c r="K10" s="28">
        <v>24</v>
      </c>
      <c r="L10" s="28">
        <v>33</v>
      </c>
      <c r="M10" s="29">
        <v>0.63636</v>
      </c>
      <c r="N10" s="29">
        <v>0.72727</v>
      </c>
      <c r="O10" s="28">
        <v>1.82</v>
      </c>
      <c r="P10" s="28">
        <v>10.688</v>
      </c>
      <c r="Q10" s="28">
        <v>0.63</v>
      </c>
      <c r="R10" s="28">
        <v>559.82</v>
      </c>
      <c r="S10" s="28">
        <v>10.86</v>
      </c>
    </row>
    <row r="11" spans="1:19">
      <c r="A11" s="24" t="s">
        <v>58</v>
      </c>
      <c r="B11" s="24" t="s">
        <v>24</v>
      </c>
      <c r="C11" s="24">
        <v>201720</v>
      </c>
      <c r="D11" s="24">
        <v>20648</v>
      </c>
      <c r="E11" s="24" t="s">
        <v>142</v>
      </c>
      <c r="F11" s="24" t="s">
        <v>143</v>
      </c>
      <c r="G11" s="24" t="s">
        <v>145</v>
      </c>
      <c r="H11" s="24" t="s">
        <v>153</v>
      </c>
      <c r="I11" s="24" t="s">
        <v>154</v>
      </c>
      <c r="J11" s="24">
        <v>17</v>
      </c>
      <c r="K11" s="24">
        <v>20</v>
      </c>
      <c r="L11" s="24">
        <v>29</v>
      </c>
      <c r="M11" s="30">
        <v>0.58621</v>
      </c>
      <c r="N11" s="30">
        <v>0.68966</v>
      </c>
      <c r="O11" s="24">
        <v>1.79</v>
      </c>
      <c r="P11" s="24">
        <v>10.688</v>
      </c>
      <c r="Q11" s="24">
        <v>0.63</v>
      </c>
      <c r="R11" s="24">
        <v>491.96</v>
      </c>
      <c r="S11" s="24">
        <v>9.55</v>
      </c>
    </row>
    <row r="12" spans="1:19">
      <c r="A12" s="28" t="s">
        <v>1</v>
      </c>
      <c r="B12" s="28" t="s">
        <v>26</v>
      </c>
      <c r="C12" s="28">
        <v>201810</v>
      </c>
      <c r="D12" s="28">
        <v>10650</v>
      </c>
      <c r="E12" s="28" t="s">
        <v>142</v>
      </c>
      <c r="F12" s="28" t="s">
        <v>143</v>
      </c>
      <c r="G12" s="28" t="s">
        <v>144</v>
      </c>
      <c r="H12" s="28" t="s">
        <v>153</v>
      </c>
      <c r="I12" s="28" t="s">
        <v>154</v>
      </c>
      <c r="J12" s="28">
        <v>22</v>
      </c>
      <c r="K12" s="28">
        <v>27</v>
      </c>
      <c r="L12" s="28">
        <v>35</v>
      </c>
      <c r="M12" s="29">
        <v>0.62857</v>
      </c>
      <c r="N12" s="29">
        <v>0.77143</v>
      </c>
      <c r="O12" s="28">
        <v>1.8</v>
      </c>
      <c r="P12" s="28">
        <v>10.688</v>
      </c>
      <c r="Q12" s="28">
        <v>0.68</v>
      </c>
      <c r="R12" s="28">
        <v>550.09</v>
      </c>
      <c r="S12" s="28">
        <v>11.52</v>
      </c>
    </row>
    <row r="13" spans="1:19">
      <c r="A13" s="24" t="s">
        <v>1</v>
      </c>
      <c r="B13" s="24" t="s">
        <v>28</v>
      </c>
      <c r="C13" s="24">
        <v>201820</v>
      </c>
      <c r="D13" s="24">
        <v>20646</v>
      </c>
      <c r="E13" s="24" t="s">
        <v>142</v>
      </c>
      <c r="F13" s="24" t="s">
        <v>143</v>
      </c>
      <c r="G13" s="24" t="s">
        <v>144</v>
      </c>
      <c r="H13" s="24" t="s">
        <v>153</v>
      </c>
      <c r="I13" s="24" t="s">
        <v>154</v>
      </c>
      <c r="J13" s="24">
        <v>12</v>
      </c>
      <c r="K13" s="24">
        <v>20</v>
      </c>
      <c r="L13" s="24">
        <v>32</v>
      </c>
      <c r="M13" s="30">
        <v>0.375</v>
      </c>
      <c r="N13" s="30">
        <v>0.625</v>
      </c>
      <c r="O13" s="24">
        <v>1.06</v>
      </c>
      <c r="P13" s="24">
        <v>10.688</v>
      </c>
      <c r="Q13" s="24">
        <v>0.63</v>
      </c>
      <c r="R13" s="24">
        <v>542.86</v>
      </c>
      <c r="S13" s="24">
        <v>10.53</v>
      </c>
    </row>
    <row r="14" spans="1:19">
      <c r="A14" s="28" t="s">
        <v>1</v>
      </c>
      <c r="B14" s="28" t="s">
        <v>28</v>
      </c>
      <c r="C14" s="28">
        <v>201820</v>
      </c>
      <c r="D14" s="28">
        <v>20648</v>
      </c>
      <c r="E14" s="28" t="s">
        <v>142</v>
      </c>
      <c r="F14" s="28" t="s">
        <v>143</v>
      </c>
      <c r="G14" s="28" t="s">
        <v>145</v>
      </c>
      <c r="H14" s="28" t="s">
        <v>153</v>
      </c>
      <c r="I14" s="28" t="s">
        <v>154</v>
      </c>
      <c r="J14" s="28">
        <v>15</v>
      </c>
      <c r="K14" s="28">
        <v>22</v>
      </c>
      <c r="L14" s="28">
        <v>29</v>
      </c>
      <c r="M14" s="29">
        <v>0.51724</v>
      </c>
      <c r="N14" s="29">
        <v>0.75862</v>
      </c>
      <c r="O14" s="28">
        <v>1.52</v>
      </c>
      <c r="P14" s="28">
        <v>10.688</v>
      </c>
      <c r="Q14" s="28">
        <v>0.63</v>
      </c>
      <c r="R14" s="28">
        <v>491.96</v>
      </c>
      <c r="S14" s="28">
        <v>9.55</v>
      </c>
    </row>
    <row r="15" spans="1:19">
      <c r="A15" s="24" t="s">
        <v>58</v>
      </c>
      <c r="B15" s="24" t="s">
        <v>23</v>
      </c>
      <c r="C15" s="24">
        <v>201715</v>
      </c>
      <c r="D15" s="24">
        <v>15009</v>
      </c>
      <c r="E15" s="24" t="s">
        <v>142</v>
      </c>
      <c r="F15" s="24" t="s">
        <v>146</v>
      </c>
      <c r="G15" s="24" t="s">
        <v>144</v>
      </c>
      <c r="H15" s="24" t="s">
        <v>153</v>
      </c>
      <c r="I15" s="24" t="s">
        <v>154</v>
      </c>
      <c r="J15" s="24">
        <v>11</v>
      </c>
      <c r="K15" s="24">
        <v>11</v>
      </c>
      <c r="L15" s="24">
        <v>11</v>
      </c>
      <c r="M15" s="30">
        <v>1</v>
      </c>
      <c r="N15" s="30">
        <v>1</v>
      </c>
      <c r="O15" s="24">
        <v>2.82</v>
      </c>
      <c r="P15" s="24">
        <v>2.25</v>
      </c>
      <c r="Q15" s="24">
        <v>0.13</v>
      </c>
      <c r="R15" s="24">
        <v>190.38</v>
      </c>
      <c r="S15" s="24">
        <v>0.88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5"/>
  <mergeCells>
    <mergeCell ref="A1:S1"/>
    <mergeCell ref="A2:S2"/>
    <mergeCell ref="A3:S3"/>
  </mergeCells>
  <conditionalFormatting sqref="M6:M15">
    <cfRule type="cellIs" dxfId="0" priority="1" operator="lessThan">
      <formula>0.7</formula>
    </cfRule>
  </conditionalFormatting>
  <conditionalFormatting sqref="N6:N15">
    <cfRule type="cellIs" dxfId="1" priority="2" operator="lessThan">
      <formula>0.86</formula>
    </cfRule>
  </conditionalFormatting>
  <conditionalFormatting sqref="R6:R15">
    <cfRule type="cellIs" dxfId="2" priority="3" operator="lessThan">
      <formula>565</formula>
    </cfRule>
  </conditionalFormatting>
  <conditionalFormatting sqref="R6:R1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33</v>
      </c>
      <c r="E6" s="11">
        <v>30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26</v>
      </c>
      <c r="E8" s="11">
        <v>30</v>
      </c>
      <c r="F8" s="11">
        <v>1</v>
      </c>
      <c r="G8" s="12" t="str">
        <f>IF(I8=0, 0, (H8/I8))</f>
        <v>0</v>
      </c>
      <c r="H8" s="11">
        <v>28</v>
      </c>
      <c r="I8" s="11">
        <v>30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34</v>
      </c>
      <c r="E10" s="11">
        <v>30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11</v>
      </c>
      <c r="E11" s="10">
        <v>20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33</v>
      </c>
      <c r="E12" s="11">
        <v>30</v>
      </c>
      <c r="F12" s="11">
        <v>1</v>
      </c>
      <c r="G12" s="12" t="str">
        <f>IF(I12=0, 0, (H12/I12))</f>
        <v>0</v>
      </c>
      <c r="H12" s="11">
        <v>29</v>
      </c>
      <c r="I12" s="11">
        <v>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35</v>
      </c>
      <c r="E14" s="11">
        <v>30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0</v>
      </c>
      <c r="E15" s="10">
        <v>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32</v>
      </c>
      <c r="E16" s="11">
        <v>30</v>
      </c>
      <c r="F16" s="11">
        <v>1</v>
      </c>
      <c r="G16" s="12" t="str">
        <f>IF(I16=0, 0, (H16/I16))</f>
        <v>0</v>
      </c>
      <c r="H16" s="11">
        <v>29</v>
      </c>
      <c r="I16" s="11">
        <v>30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59</v>
      </c>
      <c r="E22" s="11">
        <v>60</v>
      </c>
      <c r="F22" s="11">
        <v>1</v>
      </c>
      <c r="G22" s="12" t="str">
        <f>IF(I22=0, 0, (H22/I22))</f>
        <v>0</v>
      </c>
      <c r="H22" s="11">
        <v>28</v>
      </c>
      <c r="I22" s="11">
        <v>30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78</v>
      </c>
      <c r="E23" s="10">
        <v>80</v>
      </c>
      <c r="F23" s="10">
        <v>1</v>
      </c>
      <c r="G23" s="13" t="str">
        <f>IF(I23=0, 0, (H23/I23))</f>
        <v>0</v>
      </c>
      <c r="H23" s="10">
        <v>29</v>
      </c>
      <c r="I23" s="10">
        <v>30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67</v>
      </c>
      <c r="E24" s="11">
        <v>80</v>
      </c>
      <c r="F24" s="11">
        <v>1</v>
      </c>
      <c r="G24" s="12" t="str">
        <f>IF(I24=0, 0, (H24/I24))</f>
        <v>0</v>
      </c>
      <c r="H24" s="11">
        <v>29</v>
      </c>
      <c r="I24" s="11">
        <v>30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15</v>
      </c>
      <c r="F6" s="12">
        <v>0.3333333</v>
      </c>
      <c r="G6" s="12">
        <v>0.5333333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18</v>
      </c>
      <c r="O6" s="12">
        <v>0.6111111</v>
      </c>
      <c r="P6" s="12">
        <v>0.8333333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19</v>
      </c>
      <c r="F8" s="12">
        <v>0.4736842</v>
      </c>
      <c r="G8" s="12">
        <v>0.7894737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35</v>
      </c>
      <c r="O8" s="12">
        <v>0.5714286</v>
      </c>
      <c r="P8" s="12">
        <v>0.6571429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12</v>
      </c>
      <c r="F10" s="12">
        <v>0.5833333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22</v>
      </c>
      <c r="O10" s="12">
        <v>0.5</v>
      </c>
      <c r="P10" s="12">
        <v>0.8181818</v>
      </c>
    </row>
    <row r="11" spans="1:16">
      <c r="A11" s="10" t="s">
        <v>23</v>
      </c>
      <c r="B11" s="10">
        <v>1</v>
      </c>
      <c r="C11" s="13">
        <v>1</v>
      </c>
      <c r="D11" s="13">
        <v>1</v>
      </c>
      <c r="E11" s="10">
        <v>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22</v>
      </c>
      <c r="F12" s="12">
        <v>0.7272727</v>
      </c>
      <c r="G12" s="12">
        <v>0.8181818</v>
      </c>
      <c r="H12" s="11">
        <v>0</v>
      </c>
      <c r="I12" s="12">
        <v>0</v>
      </c>
      <c r="J12" s="12">
        <v>0</v>
      </c>
      <c r="K12" s="11">
        <v>1</v>
      </c>
      <c r="L12" s="12">
        <v>1</v>
      </c>
      <c r="M12" s="12">
        <v>1</v>
      </c>
      <c r="N12" s="11">
        <v>39</v>
      </c>
      <c r="O12" s="12">
        <v>0.5384615</v>
      </c>
      <c r="P12" s="12">
        <v>0.6410256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10</v>
      </c>
      <c r="F14" s="12">
        <v>0.7</v>
      </c>
      <c r="G14" s="12">
        <v>0.9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25</v>
      </c>
      <c r="O14" s="12">
        <v>0.6</v>
      </c>
      <c r="P14" s="12">
        <v>0.72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</v>
      </c>
      <c r="F16" s="12">
        <v>0.75</v>
      </c>
      <c r="G16" s="12">
        <v>0.8333333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49</v>
      </c>
      <c r="O16" s="12">
        <v>0.3673469</v>
      </c>
      <c r="P16" s="12">
        <v>0.6734694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34</v>
      </c>
      <c r="F22" s="12">
        <v>0.4117647</v>
      </c>
      <c r="G22" s="12">
        <v>0.6764706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53</v>
      </c>
      <c r="O22" s="12">
        <v>0.5849057</v>
      </c>
      <c r="P22" s="12">
        <v>0.7169811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40</v>
      </c>
      <c r="F23" s="13">
        <v>0.725</v>
      </c>
      <c r="G23" s="13">
        <v>0.9</v>
      </c>
      <c r="H23" s="10">
        <v>0</v>
      </c>
      <c r="I23" s="13">
        <v>0</v>
      </c>
      <c r="J23" s="13">
        <v>0</v>
      </c>
      <c r="K23" s="10">
        <v>1</v>
      </c>
      <c r="L23" s="13">
        <v>1</v>
      </c>
      <c r="M23" s="13">
        <v>1</v>
      </c>
      <c r="N23" s="10">
        <v>65</v>
      </c>
      <c r="O23" s="13">
        <v>0.5538462</v>
      </c>
      <c r="P23" s="13">
        <v>0.7230769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22</v>
      </c>
      <c r="F24" s="12">
        <v>0.7272727</v>
      </c>
      <c r="G24" s="12">
        <v>0.8636364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74</v>
      </c>
      <c r="O24" s="12">
        <v>0.4459459</v>
      </c>
      <c r="P24" s="12">
        <v>0.6891892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11</v>
      </c>
      <c r="C6" s="12">
        <v>0.2727273</v>
      </c>
      <c r="D6" s="12">
        <v>0.7272727</v>
      </c>
      <c r="E6" s="11">
        <v>20</v>
      </c>
      <c r="F6" s="12">
        <v>0.6</v>
      </c>
      <c r="G6" s="12">
        <v>0.7</v>
      </c>
      <c r="H6" s="11">
        <v>2</v>
      </c>
      <c r="I6" s="12">
        <v>0.5</v>
      </c>
      <c r="J6" s="12">
        <v>0.5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9</v>
      </c>
      <c r="C8" s="12">
        <v>0.5555556</v>
      </c>
      <c r="D8" s="12">
        <v>0.6666667</v>
      </c>
      <c r="E8" s="11">
        <v>22</v>
      </c>
      <c r="F8" s="12">
        <v>0.4545455</v>
      </c>
      <c r="G8" s="12">
        <v>0.6363636</v>
      </c>
      <c r="H8" s="11">
        <v>16</v>
      </c>
      <c r="I8" s="12">
        <v>0.625</v>
      </c>
      <c r="J8" s="12">
        <v>0.75</v>
      </c>
      <c r="K8" s="11">
        <v>3</v>
      </c>
      <c r="L8" s="12">
        <v>0.3333333</v>
      </c>
      <c r="M8" s="12">
        <v>1</v>
      </c>
      <c r="N8" s="11">
        <v>2</v>
      </c>
      <c r="O8" s="12">
        <v>1</v>
      </c>
      <c r="P8" s="12">
        <v>1</v>
      </c>
      <c r="Q8" s="11">
        <v>1</v>
      </c>
      <c r="R8" s="12">
        <v>0</v>
      </c>
      <c r="S8" s="12">
        <v>0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5</v>
      </c>
      <c r="C10" s="12">
        <v>0.2</v>
      </c>
      <c r="D10" s="12">
        <v>0.8</v>
      </c>
      <c r="E10" s="11">
        <v>18</v>
      </c>
      <c r="F10" s="12">
        <v>0.5555556</v>
      </c>
      <c r="G10" s="12">
        <v>0.8888889</v>
      </c>
      <c r="H10" s="11">
        <v>9</v>
      </c>
      <c r="I10" s="12">
        <v>0.5555556</v>
      </c>
      <c r="J10" s="12">
        <v>0.8888889</v>
      </c>
      <c r="K10" s="11">
        <v>2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6</v>
      </c>
      <c r="F11" s="13">
        <v>1</v>
      </c>
      <c r="G11" s="13">
        <v>1</v>
      </c>
      <c r="H11" s="10">
        <v>2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3</v>
      </c>
      <c r="U11" s="13">
        <v>1</v>
      </c>
      <c r="V11" s="13">
        <v>1</v>
      </c>
    </row>
    <row r="12" spans="1:22">
      <c r="A12" s="10" t="s">
        <v>24</v>
      </c>
      <c r="B12" s="11">
        <v>14</v>
      </c>
      <c r="C12" s="12">
        <v>0.5714286</v>
      </c>
      <c r="D12" s="12">
        <v>0.7142857</v>
      </c>
      <c r="E12" s="11">
        <v>34</v>
      </c>
      <c r="F12" s="12">
        <v>0.5294118</v>
      </c>
      <c r="G12" s="12">
        <v>0.5882353</v>
      </c>
      <c r="H12" s="11">
        <v>10</v>
      </c>
      <c r="I12" s="12">
        <v>0.9</v>
      </c>
      <c r="J12" s="12">
        <v>1</v>
      </c>
      <c r="K12" s="11">
        <v>2</v>
      </c>
      <c r="L12" s="12">
        <v>1</v>
      </c>
      <c r="M12" s="12">
        <v>1</v>
      </c>
      <c r="N12" s="11">
        <v>1</v>
      </c>
      <c r="O12" s="12">
        <v>0</v>
      </c>
      <c r="P12" s="12">
        <v>1</v>
      </c>
      <c r="Q12" s="11">
        <v>1</v>
      </c>
      <c r="R12" s="12">
        <v>1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7</v>
      </c>
      <c r="C14" s="12">
        <v>0.2857143</v>
      </c>
      <c r="D14" s="12">
        <v>0.5714286</v>
      </c>
      <c r="E14" s="11">
        <v>15</v>
      </c>
      <c r="F14" s="12">
        <v>0.6666667</v>
      </c>
      <c r="G14" s="12">
        <v>0.8</v>
      </c>
      <c r="H14" s="11">
        <v>7</v>
      </c>
      <c r="I14" s="12">
        <v>0.8571429</v>
      </c>
      <c r="J14" s="12">
        <v>0.8571429</v>
      </c>
      <c r="K14" s="11">
        <v>1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5</v>
      </c>
      <c r="R14" s="12">
        <v>0.6</v>
      </c>
      <c r="S14" s="12">
        <v>0.8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15</v>
      </c>
      <c r="C16" s="12">
        <v>0.3333333</v>
      </c>
      <c r="D16" s="12">
        <v>0.6</v>
      </c>
      <c r="E16" s="11">
        <v>34</v>
      </c>
      <c r="F16" s="12">
        <v>0.5</v>
      </c>
      <c r="G16" s="12">
        <v>0.7352941</v>
      </c>
      <c r="H16" s="11">
        <v>6</v>
      </c>
      <c r="I16" s="12">
        <v>0.5</v>
      </c>
      <c r="J16" s="12">
        <v>0.6666667</v>
      </c>
      <c r="K16" s="11">
        <v>2</v>
      </c>
      <c r="L16" s="12">
        <v>0</v>
      </c>
      <c r="M16" s="12">
        <v>0.5</v>
      </c>
      <c r="N16" s="11">
        <v>1</v>
      </c>
      <c r="O16" s="12">
        <v>1</v>
      </c>
      <c r="P16" s="12">
        <v>1</v>
      </c>
      <c r="Q16" s="11">
        <v>3</v>
      </c>
      <c r="R16" s="12">
        <v>0.3333333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20</v>
      </c>
      <c r="C22" s="12">
        <v>0.4</v>
      </c>
      <c r="D22" s="12">
        <v>0.7</v>
      </c>
      <c r="E22" s="11">
        <v>42</v>
      </c>
      <c r="F22" s="12">
        <v>0.5238095</v>
      </c>
      <c r="G22" s="12">
        <v>0.6666667</v>
      </c>
      <c r="H22" s="11">
        <v>18</v>
      </c>
      <c r="I22" s="12">
        <v>0.6111111</v>
      </c>
      <c r="J22" s="12">
        <v>0.7222222</v>
      </c>
      <c r="K22" s="11">
        <v>3</v>
      </c>
      <c r="L22" s="12">
        <v>0.3333333</v>
      </c>
      <c r="M22" s="12">
        <v>1</v>
      </c>
      <c r="N22" s="11">
        <v>2</v>
      </c>
      <c r="O22" s="12">
        <v>1</v>
      </c>
      <c r="P22" s="12">
        <v>1</v>
      </c>
      <c r="Q22" s="11">
        <v>1</v>
      </c>
      <c r="R22" s="12">
        <v>0</v>
      </c>
      <c r="S22" s="12">
        <v>0</v>
      </c>
      <c r="T22" s="11">
        <v>1</v>
      </c>
      <c r="U22" s="12">
        <v>1</v>
      </c>
      <c r="V22" s="12">
        <v>1</v>
      </c>
    </row>
    <row r="23" spans="1:22">
      <c r="A23" s="10" t="s">
        <v>58</v>
      </c>
      <c r="B23" s="10">
        <v>19</v>
      </c>
      <c r="C23" s="13">
        <v>0.4736842</v>
      </c>
      <c r="D23" s="13">
        <v>0.7368421</v>
      </c>
      <c r="E23" s="10">
        <v>58</v>
      </c>
      <c r="F23" s="13">
        <v>0.5862069</v>
      </c>
      <c r="G23" s="13">
        <v>0.7241379</v>
      </c>
      <c r="H23" s="10">
        <v>21</v>
      </c>
      <c r="I23" s="13">
        <v>0.7619048</v>
      </c>
      <c r="J23" s="13">
        <v>0.952381</v>
      </c>
      <c r="K23" s="10">
        <v>4</v>
      </c>
      <c r="L23" s="13">
        <v>1</v>
      </c>
      <c r="M23" s="13">
        <v>1</v>
      </c>
      <c r="N23" s="10">
        <v>1</v>
      </c>
      <c r="O23" s="13">
        <v>0</v>
      </c>
      <c r="P23" s="13">
        <v>1</v>
      </c>
      <c r="Q23" s="10">
        <v>1</v>
      </c>
      <c r="R23" s="13">
        <v>1</v>
      </c>
      <c r="S23" s="13">
        <v>1</v>
      </c>
      <c r="T23" s="10">
        <v>3</v>
      </c>
      <c r="U23" s="13">
        <v>1</v>
      </c>
      <c r="V23" s="13">
        <v>1</v>
      </c>
    </row>
    <row r="24" spans="1:22">
      <c r="A24" s="10" t="s">
        <v>1</v>
      </c>
      <c r="B24" s="11">
        <v>22</v>
      </c>
      <c r="C24" s="12">
        <v>0.3181818</v>
      </c>
      <c r="D24" s="12">
        <v>0.5909091</v>
      </c>
      <c r="E24" s="11">
        <v>49</v>
      </c>
      <c r="F24" s="12">
        <v>0.5510204</v>
      </c>
      <c r="G24" s="12">
        <v>0.755102</v>
      </c>
      <c r="H24" s="11">
        <v>13</v>
      </c>
      <c r="I24" s="12">
        <v>0.6923077</v>
      </c>
      <c r="J24" s="12">
        <v>0.7692308</v>
      </c>
      <c r="K24" s="11">
        <v>3</v>
      </c>
      <c r="L24" s="12">
        <v>0.3333333</v>
      </c>
      <c r="M24" s="12">
        <v>0.6666667</v>
      </c>
      <c r="N24" s="11">
        <v>1</v>
      </c>
      <c r="O24" s="12">
        <v>1</v>
      </c>
      <c r="P24" s="12">
        <v>1</v>
      </c>
      <c r="Q24" s="11">
        <v>8</v>
      </c>
      <c r="R24" s="12">
        <v>0.5</v>
      </c>
      <c r="S24" s="12">
        <v>0.875</v>
      </c>
      <c r="T24" s="11">
        <v>0</v>
      </c>
      <c r="U24" s="12">
        <v>0</v>
      </c>
      <c r="V24" s="12">
        <v>0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14</v>
      </c>
      <c r="C6" s="12">
        <v>0.7142857</v>
      </c>
      <c r="D6" s="12">
        <v>0.8571429</v>
      </c>
      <c r="E6" s="11">
        <v>19</v>
      </c>
      <c r="F6" s="12">
        <v>0.3157895</v>
      </c>
      <c r="G6" s="12">
        <v>0.5789474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19</v>
      </c>
      <c r="C8" s="12">
        <v>0.4210526</v>
      </c>
      <c r="D8" s="12">
        <v>0.6315789</v>
      </c>
      <c r="E8" s="11">
        <v>35</v>
      </c>
      <c r="F8" s="12">
        <v>0.6</v>
      </c>
      <c r="G8" s="12">
        <v>0.7428571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9</v>
      </c>
      <c r="C10" s="12">
        <v>0.4444444</v>
      </c>
      <c r="D10" s="12">
        <v>0.8888889</v>
      </c>
      <c r="E10" s="11">
        <v>25</v>
      </c>
      <c r="F10" s="12">
        <v>0.56</v>
      </c>
      <c r="G10" s="12">
        <v>0.88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5</v>
      </c>
      <c r="C11" s="13">
        <v>1</v>
      </c>
      <c r="D11" s="13">
        <v>1</v>
      </c>
      <c r="E11" s="10">
        <v>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26</v>
      </c>
      <c r="C12" s="12">
        <v>0.5384615</v>
      </c>
      <c r="D12" s="12">
        <v>0.6538462</v>
      </c>
      <c r="E12" s="11">
        <v>36</v>
      </c>
      <c r="F12" s="12">
        <v>0.6666667</v>
      </c>
      <c r="G12" s="12">
        <v>0.75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9</v>
      </c>
      <c r="C14" s="12">
        <v>0.5555556</v>
      </c>
      <c r="D14" s="12">
        <v>0.6666667</v>
      </c>
      <c r="E14" s="11">
        <v>26</v>
      </c>
      <c r="F14" s="12">
        <v>0.6538462</v>
      </c>
      <c r="G14" s="12">
        <v>0.8076923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21</v>
      </c>
      <c r="C16" s="12">
        <v>0.4285714</v>
      </c>
      <c r="D16" s="12">
        <v>0.6666667</v>
      </c>
      <c r="E16" s="11">
        <v>39</v>
      </c>
      <c r="F16" s="12">
        <v>0.4615385</v>
      </c>
      <c r="G16" s="12">
        <v>0.7435897</v>
      </c>
      <c r="H16" s="11">
        <v>1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33</v>
      </c>
      <c r="C22" s="12">
        <v>0.5454545</v>
      </c>
      <c r="D22" s="12">
        <v>0.7272727</v>
      </c>
      <c r="E22" s="11">
        <v>54</v>
      </c>
      <c r="F22" s="12">
        <v>0.5</v>
      </c>
      <c r="G22" s="12">
        <v>0.6851852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40</v>
      </c>
      <c r="C23" s="13">
        <v>0.575</v>
      </c>
      <c r="D23" s="13">
        <v>0.75</v>
      </c>
      <c r="E23" s="10">
        <v>67</v>
      </c>
      <c r="F23" s="13">
        <v>0.6567164</v>
      </c>
      <c r="G23" s="13">
        <v>0.8208955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30</v>
      </c>
      <c r="C24" s="12">
        <v>0.4666667</v>
      </c>
      <c r="D24" s="12">
        <v>0.6666667</v>
      </c>
      <c r="E24" s="11">
        <v>65</v>
      </c>
      <c r="F24" s="12">
        <v>0.5384615</v>
      </c>
      <c r="G24" s="12">
        <v>0.7692308</v>
      </c>
      <c r="H24" s="11">
        <v>1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7</v>
      </c>
    </row>
    <row r="6" spans="1:6">
      <c r="A6" s="11" t="s">
        <v>112</v>
      </c>
      <c r="B6" s="11" t="s">
        <v>113</v>
      </c>
      <c r="C6" s="11" t="s">
        <v>114</v>
      </c>
      <c r="D6" s="11" t="s">
        <v>115</v>
      </c>
      <c r="E6" s="12" t="s">
        <v>116</v>
      </c>
      <c r="F6" s="11">
        <v>2</v>
      </c>
    </row>
    <row r="7" spans="1:6">
      <c r="A7" s="10" t="s">
        <v>117</v>
      </c>
      <c r="B7" s="10" t="s">
        <v>113</v>
      </c>
      <c r="C7" s="10" t="s">
        <v>114</v>
      </c>
      <c r="D7" s="10" t="s">
        <v>115</v>
      </c>
      <c r="E7" s="13" t="s">
        <v>116</v>
      </c>
      <c r="F7" s="10">
        <v>5</v>
      </c>
    </row>
    <row r="8" spans="1:6">
      <c r="A8" s="11" t="s">
        <v>57</v>
      </c>
      <c r="B8" s="11" t="s">
        <v>113</v>
      </c>
      <c r="C8" s="11" t="s">
        <v>114</v>
      </c>
      <c r="D8" s="11" t="s">
        <v>115</v>
      </c>
      <c r="E8" s="12" t="s">
        <v>116</v>
      </c>
      <c r="F8" s="11">
        <v>1</v>
      </c>
    </row>
    <row r="9" spans="1:6">
      <c r="A9" s="10" t="s">
        <v>58</v>
      </c>
      <c r="B9" s="10" t="s">
        <v>113</v>
      </c>
      <c r="C9" s="10" t="s">
        <v>114</v>
      </c>
      <c r="D9" s="10" t="s">
        <v>115</v>
      </c>
      <c r="E9" s="13" t="s">
        <v>116</v>
      </c>
      <c r="F9" s="10">
        <v>1</v>
      </c>
    </row>
    <row r="10" spans="1:6">
      <c r="A10" s="11" t="s">
        <v>1</v>
      </c>
      <c r="B10" s="11" t="s">
        <v>113</v>
      </c>
      <c r="C10" s="11" t="s">
        <v>114</v>
      </c>
      <c r="D10" s="11" t="s">
        <v>115</v>
      </c>
      <c r="E10" s="12" t="s">
        <v>116</v>
      </c>
      <c r="F10" s="11">
        <v>5</v>
      </c>
    </row>
    <row r="11" spans="1:6">
      <c r="A11" s="25"/>
      <c r="B11" s="25"/>
      <c r="C11" s="25"/>
      <c r="D11" s="25"/>
      <c r="E11" s="26" t="s">
        <v>84</v>
      </c>
      <c r="F11" s="15" t="str">
        <f>SUM(F5:F10)</f>
        <v>0</v>
      </c>
    </row>
    <row r="14" spans="1:6">
      <c r="A14" s="6" t="s">
        <v>35</v>
      </c>
      <c r="B14" s="8"/>
      <c r="C14" s="8"/>
      <c r="D14" s="8"/>
      <c r="E14" s="8"/>
      <c r="F14" s="8"/>
    </row>
    <row r="16" spans="1:6" customHeight="1" ht="30">
      <c r="A16" s="20" t="s">
        <v>36</v>
      </c>
      <c r="B16" s="18"/>
      <c r="C16" s="21" t="s">
        <v>37</v>
      </c>
      <c r="D16"/>
      <c r="E16"/>
      <c r="F16"/>
    </row>
    <row r="17" spans="1:6">
      <c r="A17" s="20" t="s">
        <v>118</v>
      </c>
      <c r="B17" s="18"/>
      <c r="C17" t="s">
        <v>119</v>
      </c>
      <c r="D17"/>
      <c r="E17"/>
      <c r="F17"/>
    </row>
    <row r="18" spans="1:6" customHeight="1" ht="30">
      <c r="A18" s="20" t="s">
        <v>120</v>
      </c>
      <c r="B18" s="18"/>
      <c r="C18" s="21" t="s">
        <v>121</v>
      </c>
      <c r="D18"/>
      <c r="E18"/>
      <c r="F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4:F14"/>
    <mergeCell ref="A16:B16"/>
    <mergeCell ref="C16:F16"/>
    <mergeCell ref="A17:B17"/>
    <mergeCell ref="C17:F17"/>
    <mergeCell ref="A18:B18"/>
    <mergeCell ref="C18:F1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125</v>
      </c>
      <c r="C5" s="27" t="s">
        <v>126</v>
      </c>
      <c r="D5" s="23" t="s">
        <v>127</v>
      </c>
      <c r="E5" s="23" t="s">
        <v>128</v>
      </c>
      <c r="F5" s="23" t="s">
        <v>129</v>
      </c>
      <c r="G5" s="27" t="s">
        <v>130</v>
      </c>
      <c r="H5" s="27" t="s">
        <v>131</v>
      </c>
      <c r="I5" s="27" t="s">
        <v>132</v>
      </c>
      <c r="J5" s="27" t="s">
        <v>133</v>
      </c>
      <c r="K5" s="27" t="s">
        <v>134</v>
      </c>
      <c r="L5" s="27" t="s">
        <v>135</v>
      </c>
      <c r="M5" s="27" t="s">
        <v>136</v>
      </c>
      <c r="N5" s="27" t="s">
        <v>137</v>
      </c>
      <c r="O5" s="27" t="s">
        <v>138</v>
      </c>
      <c r="P5" s="27" t="s">
        <v>54</v>
      </c>
      <c r="Q5" s="27" t="s">
        <v>55</v>
      </c>
      <c r="R5" s="27" t="s">
        <v>139</v>
      </c>
      <c r="S5" s="27" t="s">
        <v>140</v>
      </c>
      <c r="T5" s="27" t="s">
        <v>141</v>
      </c>
    </row>
    <row r="6" spans="1:20">
      <c r="A6" s="28" t="s">
        <v>57</v>
      </c>
      <c r="B6" s="28" t="s">
        <v>18</v>
      </c>
      <c r="C6" s="28">
        <v>201610</v>
      </c>
      <c r="D6" s="28" t="s">
        <v>142</v>
      </c>
      <c r="E6" s="28" t="s">
        <v>143</v>
      </c>
      <c r="F6" s="28" t="s">
        <v>144</v>
      </c>
      <c r="G6" s="28">
        <v>1</v>
      </c>
      <c r="H6" s="28">
        <v>16</v>
      </c>
      <c r="I6" s="28">
        <v>23</v>
      </c>
      <c r="J6" s="28">
        <v>33</v>
      </c>
      <c r="K6" s="28">
        <v>16</v>
      </c>
      <c r="L6" s="29">
        <v>0.48485</v>
      </c>
      <c r="M6" s="28">
        <v>23</v>
      </c>
      <c r="N6" s="29">
        <v>0.69697</v>
      </c>
      <c r="O6" s="28">
        <v>10.688</v>
      </c>
      <c r="P6" s="28">
        <v>352.688</v>
      </c>
      <c r="Q6" s="28">
        <v>0.63</v>
      </c>
      <c r="R6" s="28">
        <v>559.82</v>
      </c>
      <c r="S6" s="28">
        <v>10.86</v>
      </c>
      <c r="T6" s="28">
        <v>32.48</v>
      </c>
    </row>
    <row r="7" spans="1:20">
      <c r="A7" s="24" t="s">
        <v>57</v>
      </c>
      <c r="B7" s="24" t="s">
        <v>20</v>
      </c>
      <c r="C7" s="24">
        <v>201620</v>
      </c>
      <c r="D7" s="24" t="s">
        <v>142</v>
      </c>
      <c r="E7" s="24" t="s">
        <v>143</v>
      </c>
      <c r="F7" s="24" t="s">
        <v>144</v>
      </c>
      <c r="G7" s="24">
        <v>1</v>
      </c>
      <c r="H7" s="24">
        <v>13</v>
      </c>
      <c r="I7" s="24">
        <v>20</v>
      </c>
      <c r="J7" s="24">
        <v>26</v>
      </c>
      <c r="K7" s="24">
        <v>13</v>
      </c>
      <c r="L7" s="30">
        <v>0.5</v>
      </c>
      <c r="M7" s="24">
        <v>20</v>
      </c>
      <c r="N7" s="30">
        <v>0.76923</v>
      </c>
      <c r="O7" s="24">
        <v>10.688</v>
      </c>
      <c r="P7" s="24">
        <v>277.875</v>
      </c>
      <c r="Q7" s="24">
        <v>0.63</v>
      </c>
      <c r="R7" s="24">
        <v>441.07</v>
      </c>
      <c r="S7" s="24">
        <v>8.56</v>
      </c>
      <c r="T7" s="24">
        <v>32.46</v>
      </c>
    </row>
    <row r="8" spans="1:20">
      <c r="A8" s="28" t="s">
        <v>57</v>
      </c>
      <c r="B8" s="28" t="s">
        <v>20</v>
      </c>
      <c r="C8" s="28">
        <v>201620</v>
      </c>
      <c r="D8" s="28" t="s">
        <v>142</v>
      </c>
      <c r="E8" s="28" t="s">
        <v>143</v>
      </c>
      <c r="F8" s="28" t="s">
        <v>145</v>
      </c>
      <c r="G8" s="28">
        <v>1</v>
      </c>
      <c r="H8" s="28">
        <v>16</v>
      </c>
      <c r="I8" s="28">
        <v>18</v>
      </c>
      <c r="J8" s="28">
        <v>28</v>
      </c>
      <c r="K8" s="28">
        <v>16</v>
      </c>
      <c r="L8" s="29">
        <v>0.57143</v>
      </c>
      <c r="M8" s="28">
        <v>18</v>
      </c>
      <c r="N8" s="29">
        <v>0.64286</v>
      </c>
      <c r="O8" s="28">
        <v>10.688</v>
      </c>
      <c r="P8" s="28">
        <v>299.25</v>
      </c>
      <c r="Q8" s="28">
        <v>0.63</v>
      </c>
      <c r="R8" s="28">
        <v>475</v>
      </c>
      <c r="S8" s="28">
        <v>9.22</v>
      </c>
      <c r="T8" s="28">
        <v>32.46</v>
      </c>
    </row>
    <row r="9" spans="1:20">
      <c r="A9" s="24" t="s">
        <v>58</v>
      </c>
      <c r="B9" s="24" t="s">
        <v>22</v>
      </c>
      <c r="C9" s="24">
        <v>201710</v>
      </c>
      <c r="D9" s="24" t="s">
        <v>142</v>
      </c>
      <c r="E9" s="24" t="s">
        <v>143</v>
      </c>
      <c r="F9" s="24" t="s">
        <v>144</v>
      </c>
      <c r="G9" s="24">
        <v>1</v>
      </c>
      <c r="H9" s="24">
        <v>18</v>
      </c>
      <c r="I9" s="24">
        <v>30</v>
      </c>
      <c r="J9" s="24">
        <v>34</v>
      </c>
      <c r="K9" s="24">
        <v>18</v>
      </c>
      <c r="L9" s="30">
        <v>0.52941</v>
      </c>
      <c r="M9" s="24">
        <v>30</v>
      </c>
      <c r="N9" s="30">
        <v>0.88235</v>
      </c>
      <c r="O9" s="24">
        <v>10.688</v>
      </c>
      <c r="P9" s="24">
        <v>363.375</v>
      </c>
      <c r="Q9" s="24">
        <v>0.63</v>
      </c>
      <c r="R9" s="24">
        <v>576.79</v>
      </c>
      <c r="S9" s="24">
        <v>11.19</v>
      </c>
      <c r="T9" s="24">
        <v>32.47</v>
      </c>
    </row>
    <row r="10" spans="1:20">
      <c r="A10" s="28" t="s">
        <v>58</v>
      </c>
      <c r="B10" s="28" t="s">
        <v>24</v>
      </c>
      <c r="C10" s="28">
        <v>201720</v>
      </c>
      <c r="D10" s="28" t="s">
        <v>142</v>
      </c>
      <c r="E10" s="28" t="s">
        <v>143</v>
      </c>
      <c r="F10" s="28" t="s">
        <v>145</v>
      </c>
      <c r="G10" s="28">
        <v>1</v>
      </c>
      <c r="H10" s="28">
        <v>17</v>
      </c>
      <c r="I10" s="28">
        <v>20</v>
      </c>
      <c r="J10" s="28">
        <v>29</v>
      </c>
      <c r="K10" s="28">
        <v>17</v>
      </c>
      <c r="L10" s="29">
        <v>0.58621</v>
      </c>
      <c r="M10" s="28">
        <v>20</v>
      </c>
      <c r="N10" s="29">
        <v>0.68966</v>
      </c>
      <c r="O10" s="28">
        <v>10.688</v>
      </c>
      <c r="P10" s="28">
        <v>309.938</v>
      </c>
      <c r="Q10" s="28">
        <v>0.63</v>
      </c>
      <c r="R10" s="28">
        <v>491.96</v>
      </c>
      <c r="S10" s="28">
        <v>9.55</v>
      </c>
      <c r="T10" s="28">
        <v>32.45</v>
      </c>
    </row>
    <row r="11" spans="1:20">
      <c r="A11" s="24" t="s">
        <v>58</v>
      </c>
      <c r="B11" s="24" t="s">
        <v>24</v>
      </c>
      <c r="C11" s="24">
        <v>201720</v>
      </c>
      <c r="D11" s="24" t="s">
        <v>142</v>
      </c>
      <c r="E11" s="24" t="s">
        <v>143</v>
      </c>
      <c r="F11" s="24" t="s">
        <v>144</v>
      </c>
      <c r="G11" s="24">
        <v>1</v>
      </c>
      <c r="H11" s="24">
        <v>21</v>
      </c>
      <c r="I11" s="24">
        <v>24</v>
      </c>
      <c r="J11" s="24">
        <v>33</v>
      </c>
      <c r="K11" s="24">
        <v>21</v>
      </c>
      <c r="L11" s="30">
        <v>0.63636</v>
      </c>
      <c r="M11" s="24">
        <v>24</v>
      </c>
      <c r="N11" s="30">
        <v>0.72727</v>
      </c>
      <c r="O11" s="24">
        <v>10.688</v>
      </c>
      <c r="P11" s="24">
        <v>352.688</v>
      </c>
      <c r="Q11" s="24">
        <v>0.63</v>
      </c>
      <c r="R11" s="24">
        <v>559.82</v>
      </c>
      <c r="S11" s="24">
        <v>10.86</v>
      </c>
      <c r="T11" s="24">
        <v>32.48</v>
      </c>
    </row>
    <row r="12" spans="1:20">
      <c r="A12" s="28" t="s">
        <v>1</v>
      </c>
      <c r="B12" s="28" t="s">
        <v>26</v>
      </c>
      <c r="C12" s="28">
        <v>201810</v>
      </c>
      <c r="D12" s="28" t="s">
        <v>142</v>
      </c>
      <c r="E12" s="28" t="s">
        <v>143</v>
      </c>
      <c r="F12" s="28" t="s">
        <v>144</v>
      </c>
      <c r="G12" s="28">
        <v>1</v>
      </c>
      <c r="H12" s="28">
        <v>22</v>
      </c>
      <c r="I12" s="28">
        <v>27</v>
      </c>
      <c r="J12" s="28">
        <v>35</v>
      </c>
      <c r="K12" s="28">
        <v>22</v>
      </c>
      <c r="L12" s="29">
        <v>0.62857</v>
      </c>
      <c r="M12" s="28">
        <v>27</v>
      </c>
      <c r="N12" s="29">
        <v>0.77143</v>
      </c>
      <c r="O12" s="28">
        <v>10.688</v>
      </c>
      <c r="P12" s="28">
        <v>374.063</v>
      </c>
      <c r="Q12" s="28">
        <v>0.68</v>
      </c>
      <c r="R12" s="28">
        <v>550.09</v>
      </c>
      <c r="S12" s="28">
        <v>11.52</v>
      </c>
      <c r="T12" s="28">
        <v>32.47</v>
      </c>
    </row>
    <row r="13" spans="1:20">
      <c r="A13" s="24" t="s">
        <v>1</v>
      </c>
      <c r="B13" s="24" t="s">
        <v>28</v>
      </c>
      <c r="C13" s="24">
        <v>201820</v>
      </c>
      <c r="D13" s="24" t="s">
        <v>142</v>
      </c>
      <c r="E13" s="24" t="s">
        <v>143</v>
      </c>
      <c r="F13" s="24" t="s">
        <v>144</v>
      </c>
      <c r="G13" s="24">
        <v>1</v>
      </c>
      <c r="H13" s="24">
        <v>12</v>
      </c>
      <c r="I13" s="24">
        <v>20</v>
      </c>
      <c r="J13" s="24">
        <v>32</v>
      </c>
      <c r="K13" s="24">
        <v>12</v>
      </c>
      <c r="L13" s="30">
        <v>0.375</v>
      </c>
      <c r="M13" s="24">
        <v>20</v>
      </c>
      <c r="N13" s="30">
        <v>0.625</v>
      </c>
      <c r="O13" s="24">
        <v>10.688</v>
      </c>
      <c r="P13" s="24">
        <v>342</v>
      </c>
      <c r="Q13" s="24">
        <v>0.63</v>
      </c>
      <c r="R13" s="24">
        <v>542.86</v>
      </c>
      <c r="S13" s="24">
        <v>10.53</v>
      </c>
      <c r="T13" s="24">
        <v>32.48</v>
      </c>
    </row>
    <row r="14" spans="1:20">
      <c r="A14" s="28" t="s">
        <v>1</v>
      </c>
      <c r="B14" s="28" t="s">
        <v>28</v>
      </c>
      <c r="C14" s="28">
        <v>201820</v>
      </c>
      <c r="D14" s="28" t="s">
        <v>142</v>
      </c>
      <c r="E14" s="28" t="s">
        <v>143</v>
      </c>
      <c r="F14" s="28" t="s">
        <v>145</v>
      </c>
      <c r="G14" s="28">
        <v>1</v>
      </c>
      <c r="H14" s="28">
        <v>15</v>
      </c>
      <c r="I14" s="28">
        <v>22</v>
      </c>
      <c r="J14" s="28">
        <v>29</v>
      </c>
      <c r="K14" s="28">
        <v>15</v>
      </c>
      <c r="L14" s="29">
        <v>0.51724</v>
      </c>
      <c r="M14" s="28">
        <v>22</v>
      </c>
      <c r="N14" s="29">
        <v>0.75862</v>
      </c>
      <c r="O14" s="28">
        <v>10.688</v>
      </c>
      <c r="P14" s="28">
        <v>309.938</v>
      </c>
      <c r="Q14" s="28">
        <v>0.63</v>
      </c>
      <c r="R14" s="28">
        <v>491.96</v>
      </c>
      <c r="S14" s="28">
        <v>9.55</v>
      </c>
      <c r="T14" s="28">
        <v>32.45</v>
      </c>
    </row>
    <row r="15" spans="1:20">
      <c r="A15" s="24" t="s">
        <v>58</v>
      </c>
      <c r="B15" s="24" t="s">
        <v>23</v>
      </c>
      <c r="C15" s="24">
        <v>201715</v>
      </c>
      <c r="D15" s="24" t="s">
        <v>142</v>
      </c>
      <c r="E15" s="24" t="s">
        <v>146</v>
      </c>
      <c r="F15" s="24" t="s">
        <v>144</v>
      </c>
      <c r="G15" s="24">
        <v>1</v>
      </c>
      <c r="H15" s="24">
        <v>11</v>
      </c>
      <c r="I15" s="24">
        <v>11</v>
      </c>
      <c r="J15" s="24">
        <v>11</v>
      </c>
      <c r="K15" s="24">
        <v>11</v>
      </c>
      <c r="L15" s="30">
        <v>1</v>
      </c>
      <c r="M15" s="24">
        <v>11</v>
      </c>
      <c r="N15" s="30">
        <v>1</v>
      </c>
      <c r="O15" s="24">
        <v>2.25</v>
      </c>
      <c r="P15" s="24">
        <v>24.75</v>
      </c>
      <c r="Q15" s="24">
        <v>0.13</v>
      </c>
      <c r="R15" s="24">
        <v>190.38</v>
      </c>
      <c r="S15" s="24">
        <v>0.88</v>
      </c>
      <c r="T15" s="24">
        <v>28.13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5"/>
  <mergeCells>
    <mergeCell ref="A1:T1"/>
    <mergeCell ref="A2:T2"/>
    <mergeCell ref="A3:T3"/>
  </mergeCells>
  <conditionalFormatting sqref="L6:L15">
    <cfRule type="cellIs" dxfId="0" priority="1" operator="lessThan">
      <formula>0.7</formula>
    </cfRule>
  </conditionalFormatting>
  <conditionalFormatting sqref="N6:N15">
    <cfRule type="cellIs" dxfId="1" priority="2" operator="lessThan">
      <formula>0.86</formula>
    </cfRule>
  </conditionalFormatting>
  <conditionalFormatting sqref="R6:R15">
    <cfRule type="cellIs" dxfId="2" priority="3" operator="lessThan">
      <formula>565</formula>
    </cfRule>
  </conditionalFormatting>
  <conditionalFormatting sqref="R6:R1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2018-08-15T01:24:42+02:00</dcterms:created>
  <dcterms:modified xsi:type="dcterms:W3CDTF">2018-08-15T01:24:42+02:00</dcterms:modified>
  <dc:title>2018-2019 IVC Research Report for EMT</dc:title>
  <dc:description>EMT Specific Report Generated from Banner Data.</dc:description>
  <dc:subject>2018-2019 IVC Research Report for EMT</dc:subject>
  <cp:keywords/>
  <cp:category/>
</cp:coreProperties>
</file>