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DATA'!$A$5:$T$9</definedName>
    <definedName name="_xlnm._FilterDatabase" localSheetId="7" hidden="1">'H. COURSE DATA'!$A$5:$T$9</definedName>
    <definedName name="_xlnm.Print_Titles" localSheetId="7">'H. COURSE DATA'!$5:$5</definedName>
    <definedName name="_xlnm._FilterDatabase" localSheetId="8" hidden="1">'I. SECTION DATA'!$A$5:$S$9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<sst xmlns="http://schemas.openxmlformats.org/spreadsheetml/2006/main" uniqueCount="135">
  <si>
    <t>FILM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</si>
  <si>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</si>
  <si>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</si>
  <si>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</si>
  <si>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</si>
  <si>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</si>
  <si>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</si>
  <si>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</si>
  <si>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</si>
  <si>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</si>
  <si>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</si>
  <si>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</si>
  <si>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</si>
  <si>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</si>
  <si>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</si>
  <si>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</si>
  <si>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</si>
  <si>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</si>
  <si>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</si>
  <si>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</si>
  <si>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</si>
  <si>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</si>
  <si>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</si>
  <si>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</si>
  <si>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</si>
  <si>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</si>
  <si>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</si>
  <si>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</si>
  <si>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</si>
  <si>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</si>
  <si>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</si>
  <si>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</si>
  <si>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</si>
  <si>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</si>
  <si>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</si>
  <si>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</si>
  <si>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</si>
  <si>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</si>
  <si>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</si>
  <si>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</si>
  <si>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</si>
  <si>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</si>
  <si>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</si>
  <si>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</si>
  <si>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</si>
  <si>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</si>
  <si>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</si>
  <si>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</si>
  <si>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</si>
  <si>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</si>
  <si>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</si>
  <si>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</si>
  <si>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</si>
  <si>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</si>
  <si>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</si>
  <si>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</si>
  <si>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</si>
  <si>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</si>
  <si>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</si>
  <si>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</si>
  <si>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</si>
  <si>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</si>
  <si>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</si>
  <si>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</si>
  <si>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</si>
  <si>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</si>
  <si>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</si>
  <si>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</si>
  <si>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</si>
  <si>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</si>
  <si>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</si>
  <si>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</si>
  <si>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</si>
  <si>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</si>
  <si>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</si>
  <si>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</si>
  <si>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</si>
  <si>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</si>
  <si>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</si>
  <si>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</si>
  <si>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</si>
  <si>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</si>
  <si>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</si>
  <si>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</si>
  <si>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</si>
  <si>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</si>
  <si>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</si>
  <si>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</si>
  <si>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</si>
  <si>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</si>
  <si>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</si>
  <si>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</si>
  <si>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</si>
  <si>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</si>
  <si>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</si>
  <si>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</si>
  <si>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</si>
  <si>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</si>
  <si>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</si>
  <si>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</si>
  <si>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</si>
  <si>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</si>
  <si>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</si>
  <si>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</si>
  <si>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</si>
  <si>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</si>
  <si>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</si>
  <si>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</si>
  <si>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</si>
  <si>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</si>
  <si>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</si>
  <si>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</si>
  <si>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</si>
  <si>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</si>
  <si>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</si>
  <si>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</si>
  <si>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</si>
  <si>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</si>
  <si>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</si>
  <si>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</si>
  <si>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</si>
  <si>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</si>
  <si>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</si>
  <si>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</si>
  <si>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FILM130</t>
  </si>
  <si>
    <t>ex_day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</si>
  <si>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</si>
  <si>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</si>
  <si>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</si>
  <si>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</si>
  <si>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</si>
  <si>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</si>
  <si>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</si>
  <si>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Patterson</t>
  </si>
  <si>
    <t>Rowley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</si>
</sst>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FILM&amp;RPrinted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1</v>
      </c>
      <c r="G10" s="12" t="str">
        <f>IF(I10=0, 0, (H10/I10))</f>
        <v>0</v>
      </c>
      <c r="H10" s="11">
        <v>31</v>
      </c>
      <c r="I10" s="11">
        <v>28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1</v>
      </c>
      <c r="G12" s="12" t="str">
        <f>IF(I12=0, 0, (H12/I12))</f>
        <v>0</v>
      </c>
      <c r="H12" s="11">
        <v>33</v>
      </c>
      <c r="I12" s="11">
        <v>40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1</v>
      </c>
      <c r="G14" s="12" t="str">
        <f>IF(I14=0, 0, (H14/I14))</f>
        <v>0</v>
      </c>
      <c r="H14" s="11">
        <v>30</v>
      </c>
      <c r="I14" s="11">
        <v>28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1</v>
      </c>
      <c r="G16" s="12" t="str">
        <f>IF(I16=0, 0, (H16/I16))</f>
        <v>0</v>
      </c>
      <c r="H16" s="11">
        <v>39</v>
      </c>
      <c r="I16" s="11">
        <v>40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2</v>
      </c>
      <c r="G23" s="13" t="str">
        <f>IF(I23=0, 0, (H23/I23))</f>
        <v>0</v>
      </c>
      <c r="H23" s="10">
        <v>64</v>
      </c>
      <c r="I23" s="10">
        <v>68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2</v>
      </c>
      <c r="G24" s="12" t="str">
        <f>IF(I24=0, 0, (H24/I24))</f>
        <v>0</v>
      </c>
      <c r="H24" s="11">
        <v>69</v>
      </c>
      <c r="I24" s="11">
        <v>68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17</v>
      </c>
      <c r="F10" s="12">
        <v>0.7058824</v>
      </c>
      <c r="G10" s="12">
        <v>0.7647059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14</v>
      </c>
      <c r="O10" s="12">
        <v>0.5714286</v>
      </c>
      <c r="P10" s="12">
        <v>0.7857143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15</v>
      </c>
      <c r="F12" s="12">
        <v>0.5333333</v>
      </c>
      <c r="G12" s="12">
        <v>0.8</v>
      </c>
      <c r="H12" s="11">
        <v>1</v>
      </c>
      <c r="I12" s="12">
        <v>0</v>
      </c>
      <c r="J12" s="12">
        <v>1</v>
      </c>
      <c r="K12" s="11">
        <v>0</v>
      </c>
      <c r="L12" s="12">
        <v>0</v>
      </c>
      <c r="M12" s="12">
        <v>0</v>
      </c>
      <c r="N12" s="11">
        <v>17</v>
      </c>
      <c r="O12" s="12">
        <v>0.2352941</v>
      </c>
      <c r="P12" s="12">
        <v>0.5294118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9</v>
      </c>
      <c r="F14" s="12">
        <v>0.5555556</v>
      </c>
      <c r="G14" s="12">
        <v>0.7777778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20</v>
      </c>
      <c r="O14" s="12">
        <v>0.7</v>
      </c>
      <c r="P14" s="12">
        <v>0.9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11</v>
      </c>
      <c r="F16" s="12">
        <v>0.8181818</v>
      </c>
      <c r="G16" s="12">
        <v>0.9090909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28</v>
      </c>
      <c r="O16" s="12">
        <v>0.7142857</v>
      </c>
      <c r="P16" s="12">
        <v>0.8928571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58</v>
      </c>
      <c r="B22" s="11">
        <v>0</v>
      </c>
      <c r="C22" s="12">
        <v>0</v>
      </c>
      <c r="D22" s="12">
        <v>0</v>
      </c>
      <c r="E22" s="11">
        <v>32</v>
      </c>
      <c r="F22" s="12">
        <v>0.625</v>
      </c>
      <c r="G22" s="12">
        <v>0.78125</v>
      </c>
      <c r="H22" s="11">
        <v>1</v>
      </c>
      <c r="I22" s="12">
        <v>0</v>
      </c>
      <c r="J22" s="12">
        <v>1</v>
      </c>
      <c r="K22" s="11">
        <v>0</v>
      </c>
      <c r="L22" s="12">
        <v>0</v>
      </c>
      <c r="M22" s="12">
        <v>0</v>
      </c>
      <c r="N22" s="11">
        <v>31</v>
      </c>
      <c r="O22" s="12">
        <v>0.3870968</v>
      </c>
      <c r="P22" s="12">
        <v>0.6451613</v>
      </c>
    </row>
    <row r="23" spans="1:16">
      <c r="A23" s="10" t="s">
        <v>59</v>
      </c>
      <c r="B23" s="10">
        <v>0</v>
      </c>
      <c r="C23" s="13">
        <v>0</v>
      </c>
      <c r="D23" s="13">
        <v>0</v>
      </c>
      <c r="E23" s="10">
        <v>20</v>
      </c>
      <c r="F23" s="13">
        <v>0.7</v>
      </c>
      <c r="G23" s="13">
        <v>0.85</v>
      </c>
      <c r="H23" s="10">
        <v>1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48</v>
      </c>
      <c r="O23" s="13">
        <v>0.7083333</v>
      </c>
      <c r="P23" s="13">
        <v>0.8958333</v>
      </c>
    </row>
    <row r="24" spans="1:16">
      <c r="A24" s="14" t="s">
        <v>87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73</v>
      </c>
      <c r="B31" s="18"/>
      <c r="C31" t="s">
        <v>88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75</v>
      </c>
      <c r="B32" s="18"/>
      <c r="C32" t="s">
        <v>76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12</v>
      </c>
      <c r="C10" s="12">
        <v>0.5833333</v>
      </c>
      <c r="D10" s="12">
        <v>0.75</v>
      </c>
      <c r="E10" s="11">
        <v>16</v>
      </c>
      <c r="F10" s="12">
        <v>0.6875</v>
      </c>
      <c r="G10" s="12">
        <v>0.8125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2</v>
      </c>
      <c r="O10" s="12">
        <v>0.5</v>
      </c>
      <c r="P10" s="12">
        <v>0.5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14</v>
      </c>
      <c r="C12" s="12">
        <v>0.0714286</v>
      </c>
      <c r="D12" s="12">
        <v>0.5714286</v>
      </c>
      <c r="E12" s="11">
        <v>12</v>
      </c>
      <c r="F12" s="12">
        <v>0.6666667</v>
      </c>
      <c r="G12" s="12">
        <v>0.8333333</v>
      </c>
      <c r="H12" s="11">
        <v>5</v>
      </c>
      <c r="I12" s="12">
        <v>0.6</v>
      </c>
      <c r="J12" s="12">
        <v>0.6</v>
      </c>
      <c r="K12" s="11">
        <v>0</v>
      </c>
      <c r="L12" s="12">
        <v>0</v>
      </c>
      <c r="M12" s="12">
        <v>0</v>
      </c>
      <c r="N12" s="11">
        <v>2</v>
      </c>
      <c r="O12" s="12">
        <v>0</v>
      </c>
      <c r="P12" s="12">
        <v>0.5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11</v>
      </c>
      <c r="C14" s="12">
        <v>0.7272727</v>
      </c>
      <c r="D14" s="12">
        <v>0.9090909</v>
      </c>
      <c r="E14" s="11">
        <v>16</v>
      </c>
      <c r="F14" s="12">
        <v>0.5625</v>
      </c>
      <c r="G14" s="12">
        <v>0.8125</v>
      </c>
      <c r="H14" s="11">
        <v>1</v>
      </c>
      <c r="I14" s="12">
        <v>1</v>
      </c>
      <c r="J14" s="12">
        <v>1</v>
      </c>
      <c r="K14" s="11">
        <v>2</v>
      </c>
      <c r="L14" s="12">
        <v>1</v>
      </c>
      <c r="M14" s="12">
        <v>1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15</v>
      </c>
      <c r="C16" s="12">
        <v>0.7333333</v>
      </c>
      <c r="D16" s="12">
        <v>0.8666667</v>
      </c>
      <c r="E16" s="11">
        <v>20</v>
      </c>
      <c r="F16" s="12">
        <v>0.75</v>
      </c>
      <c r="G16" s="12">
        <v>0.9</v>
      </c>
      <c r="H16" s="11">
        <v>3</v>
      </c>
      <c r="I16" s="12">
        <v>0.6666667</v>
      </c>
      <c r="J16" s="12">
        <v>1</v>
      </c>
      <c r="K16" s="11">
        <v>1</v>
      </c>
      <c r="L16" s="12">
        <v>1</v>
      </c>
      <c r="M16" s="12">
        <v>1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58</v>
      </c>
      <c r="B22" s="11">
        <v>26</v>
      </c>
      <c r="C22" s="12">
        <v>0.3076923</v>
      </c>
      <c r="D22" s="12">
        <v>0.6538462</v>
      </c>
      <c r="E22" s="11">
        <v>28</v>
      </c>
      <c r="F22" s="12">
        <v>0.6785714</v>
      </c>
      <c r="G22" s="12">
        <v>0.8214286</v>
      </c>
      <c r="H22" s="11">
        <v>6</v>
      </c>
      <c r="I22" s="12">
        <v>0.6666667</v>
      </c>
      <c r="J22" s="12">
        <v>0.6666667</v>
      </c>
      <c r="K22" s="11">
        <v>0</v>
      </c>
      <c r="L22" s="12">
        <v>0</v>
      </c>
      <c r="M22" s="12">
        <v>0</v>
      </c>
      <c r="N22" s="11">
        <v>4</v>
      </c>
      <c r="O22" s="12">
        <v>0.25</v>
      </c>
      <c r="P22" s="12">
        <v>0.5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59</v>
      </c>
      <c r="B23" s="10">
        <v>26</v>
      </c>
      <c r="C23" s="13">
        <v>0.7307692</v>
      </c>
      <c r="D23" s="13">
        <v>0.8846154</v>
      </c>
      <c r="E23" s="10">
        <v>36</v>
      </c>
      <c r="F23" s="13">
        <v>0.6666667</v>
      </c>
      <c r="G23" s="13">
        <v>0.8611111</v>
      </c>
      <c r="H23" s="10">
        <v>4</v>
      </c>
      <c r="I23" s="13">
        <v>0.75</v>
      </c>
      <c r="J23" s="13">
        <v>1</v>
      </c>
      <c r="K23" s="10">
        <v>3</v>
      </c>
      <c r="L23" s="13">
        <v>1</v>
      </c>
      <c r="M23" s="13">
        <v>1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4" t="s">
        <v>87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73</v>
      </c>
      <c r="B31" s="18"/>
      <c r="C31" t="s">
        <v>88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75</v>
      </c>
      <c r="B32" s="18"/>
      <c r="C32" t="s">
        <v>76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10</v>
      </c>
      <c r="C10" s="12">
        <v>0.7</v>
      </c>
      <c r="D10" s="12">
        <v>0.7</v>
      </c>
      <c r="E10" s="11">
        <v>20</v>
      </c>
      <c r="F10" s="12">
        <v>0.6</v>
      </c>
      <c r="G10" s="12">
        <v>0.8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11</v>
      </c>
      <c r="C12" s="12">
        <v>0.1818182</v>
      </c>
      <c r="D12" s="12">
        <v>0.3636364</v>
      </c>
      <c r="E12" s="11">
        <v>22</v>
      </c>
      <c r="F12" s="12">
        <v>0.4545455</v>
      </c>
      <c r="G12" s="12">
        <v>0.8181818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6</v>
      </c>
      <c r="C14" s="12">
        <v>0.3333333</v>
      </c>
      <c r="D14" s="12">
        <v>0.5</v>
      </c>
      <c r="E14" s="11">
        <v>24</v>
      </c>
      <c r="F14" s="12">
        <v>0.75</v>
      </c>
      <c r="G14" s="12">
        <v>0.9583333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17</v>
      </c>
      <c r="C16" s="12">
        <v>0.7647059</v>
      </c>
      <c r="D16" s="12">
        <v>0.8823529</v>
      </c>
      <c r="E16" s="11">
        <v>22</v>
      </c>
      <c r="F16" s="12">
        <v>0.7272727</v>
      </c>
      <c r="G16" s="12">
        <v>0.9090909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58</v>
      </c>
      <c r="B22" s="11">
        <v>21</v>
      </c>
      <c r="C22" s="12">
        <v>0.4285714</v>
      </c>
      <c r="D22" s="12">
        <v>0.5238095</v>
      </c>
      <c r="E22" s="11">
        <v>42</v>
      </c>
      <c r="F22" s="12">
        <v>0.5238095</v>
      </c>
      <c r="G22" s="12">
        <v>0.8095238</v>
      </c>
      <c r="H22" s="11">
        <v>1</v>
      </c>
      <c r="I22" s="12">
        <v>1</v>
      </c>
      <c r="J22" s="12">
        <v>1</v>
      </c>
    </row>
    <row r="23" spans="1:10">
      <c r="A23" s="10" t="s">
        <v>59</v>
      </c>
      <c r="B23" s="10">
        <v>23</v>
      </c>
      <c r="C23" s="13">
        <v>0.6521739</v>
      </c>
      <c r="D23" s="13">
        <v>0.7826087</v>
      </c>
      <c r="E23" s="10">
        <v>46</v>
      </c>
      <c r="F23" s="13">
        <v>0.7391304</v>
      </c>
      <c r="G23" s="13">
        <v>0.9347826</v>
      </c>
      <c r="H23" s="10">
        <v>0</v>
      </c>
      <c r="I23" s="13">
        <v>0</v>
      </c>
      <c r="J23" s="13">
        <v>0</v>
      </c>
    </row>
    <row r="24" spans="1:10">
      <c r="A24" s="14" t="s">
        <v>87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73</v>
      </c>
      <c r="B31" s="18"/>
      <c r="C31" t="s">
        <v>88</v>
      </c>
      <c r="D31"/>
      <c r="E31"/>
      <c r="F31"/>
      <c r="G31"/>
      <c r="H31"/>
      <c r="I31"/>
      <c r="J31"/>
    </row>
    <row r="32" spans="1:10">
      <c r="A32" s="17" t="s">
        <v>75</v>
      </c>
      <c r="B32" s="18"/>
      <c r="C32" t="s">
        <v>76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106</v>
      </c>
      <c r="B5" s="26" t="s">
        <v>107</v>
      </c>
      <c r="C5" s="25" t="s">
        <v>108</v>
      </c>
      <c r="D5" s="26" t="s">
        <v>109</v>
      </c>
      <c r="E5" s="26" t="s">
        <v>110</v>
      </c>
      <c r="F5" s="26" t="s">
        <v>111</v>
      </c>
      <c r="G5" s="25" t="s">
        <v>112</v>
      </c>
      <c r="H5" s="25" t="s">
        <v>113</v>
      </c>
      <c r="I5" s="25" t="s">
        <v>114</v>
      </c>
      <c r="J5" s="25" t="s">
        <v>115</v>
      </c>
      <c r="K5" s="25" t="s">
        <v>116</v>
      </c>
      <c r="L5" s="25" t="s">
        <v>117</v>
      </c>
      <c r="M5" s="25" t="s">
        <v>118</v>
      </c>
      <c r="N5" s="25" t="s">
        <v>119</v>
      </c>
      <c r="O5" s="25" t="s">
        <v>120</v>
      </c>
      <c r="P5" s="25" t="s">
        <v>54</v>
      </c>
      <c r="Q5" s="25" t="s">
        <v>55</v>
      </c>
      <c r="R5" s="25" t="s">
        <v>121</v>
      </c>
      <c r="S5" s="25" t="s">
        <v>122</v>
      </c>
      <c r="T5" s="25" t="s">
        <v>123</v>
      </c>
    </row>
    <row r="6" spans="1:20">
      <c r="A6" s="27" t="s">
        <v>58</v>
      </c>
      <c r="B6" s="27" t="s">
        <v>22</v>
      </c>
      <c r="C6" s="27">
        <v>201610</v>
      </c>
      <c r="D6" s="27" t="s">
        <v>0</v>
      </c>
      <c r="E6" s="27" t="s">
        <v>124</v>
      </c>
      <c r="F6" s="27" t="s">
        <v>125</v>
      </c>
      <c r="G6" s="27">
        <v>1</v>
      </c>
      <c r="H6" s="27">
        <v>20</v>
      </c>
      <c r="I6" s="27">
        <v>24</v>
      </c>
      <c r="J6" s="27">
        <v>31</v>
      </c>
      <c r="K6" s="27">
        <v>20</v>
      </c>
      <c r="L6" s="29">
        <v>0.64516</v>
      </c>
      <c r="M6" s="27">
        <v>24</v>
      </c>
      <c r="N6" s="29">
        <v>0.77419</v>
      </c>
      <c r="O6" s="27">
        <v>3.375</v>
      </c>
      <c r="P6" s="27">
        <v>104.625</v>
      </c>
      <c r="Q6" s="27">
        <v>0.2</v>
      </c>
      <c r="R6" s="27">
        <v>523.13</v>
      </c>
      <c r="S6" s="27">
        <v>2.98</v>
      </c>
      <c r="T6" s="27">
        <v>35.11</v>
      </c>
    </row>
    <row r="7" spans="1:20">
      <c r="A7" s="28" t="s">
        <v>58</v>
      </c>
      <c r="B7" s="28" t="s">
        <v>24</v>
      </c>
      <c r="C7" s="28">
        <v>201620</v>
      </c>
      <c r="D7" s="28" t="s">
        <v>0</v>
      </c>
      <c r="E7" s="28" t="s">
        <v>124</v>
      </c>
      <c r="F7" s="28" t="s">
        <v>125</v>
      </c>
      <c r="G7" s="28">
        <v>1</v>
      </c>
      <c r="H7" s="28">
        <v>12</v>
      </c>
      <c r="I7" s="28">
        <v>22</v>
      </c>
      <c r="J7" s="28">
        <v>33</v>
      </c>
      <c r="K7" s="28">
        <v>12</v>
      </c>
      <c r="L7" s="30">
        <v>0.36364</v>
      </c>
      <c r="M7" s="28">
        <v>22</v>
      </c>
      <c r="N7" s="30">
        <v>0.66667</v>
      </c>
      <c r="O7" s="28">
        <v>3.375</v>
      </c>
      <c r="P7" s="28">
        <v>111.375</v>
      </c>
      <c r="Q7" s="28">
        <v>0.2</v>
      </c>
      <c r="R7" s="28">
        <v>556.88</v>
      </c>
      <c r="S7" s="28">
        <v>3.18</v>
      </c>
      <c r="T7" s="28">
        <v>35.02</v>
      </c>
    </row>
    <row r="8" spans="1:20">
      <c r="A8" s="27" t="s">
        <v>59</v>
      </c>
      <c r="B8" s="27" t="s">
        <v>26</v>
      </c>
      <c r="C8" s="27">
        <v>201710</v>
      </c>
      <c r="D8" s="27" t="s">
        <v>0</v>
      </c>
      <c r="E8" s="27" t="s">
        <v>124</v>
      </c>
      <c r="F8" s="27" t="s">
        <v>125</v>
      </c>
      <c r="G8" s="27">
        <v>1</v>
      </c>
      <c r="H8" s="27">
        <v>20</v>
      </c>
      <c r="I8" s="27">
        <v>26</v>
      </c>
      <c r="J8" s="27">
        <v>30</v>
      </c>
      <c r="K8" s="27">
        <v>20</v>
      </c>
      <c r="L8" s="29">
        <v>0.66667</v>
      </c>
      <c r="M8" s="27">
        <v>26</v>
      </c>
      <c r="N8" s="29">
        <v>0.86667</v>
      </c>
      <c r="O8" s="27">
        <v>3.375</v>
      </c>
      <c r="P8" s="27">
        <v>101.25</v>
      </c>
      <c r="Q8" s="27">
        <v>0.2</v>
      </c>
      <c r="R8" s="27">
        <v>506.25</v>
      </c>
      <c r="S8" s="27">
        <v>2.89</v>
      </c>
      <c r="T8" s="27">
        <v>35.03</v>
      </c>
    </row>
    <row r="9" spans="1:20">
      <c r="A9" s="28" t="s">
        <v>59</v>
      </c>
      <c r="B9" s="28" t="s">
        <v>28</v>
      </c>
      <c r="C9" s="28">
        <v>201720</v>
      </c>
      <c r="D9" s="28" t="s">
        <v>0</v>
      </c>
      <c r="E9" s="28" t="s">
        <v>124</v>
      </c>
      <c r="F9" s="28" t="s">
        <v>125</v>
      </c>
      <c r="G9" s="28">
        <v>1</v>
      </c>
      <c r="H9" s="28">
        <v>29</v>
      </c>
      <c r="I9" s="28">
        <v>35</v>
      </c>
      <c r="J9" s="28">
        <v>39</v>
      </c>
      <c r="K9" s="28">
        <v>29</v>
      </c>
      <c r="L9" s="30">
        <v>0.74359</v>
      </c>
      <c r="M9" s="28">
        <v>35</v>
      </c>
      <c r="N9" s="30">
        <v>0.89744</v>
      </c>
      <c r="O9" s="28">
        <v>3.375</v>
      </c>
      <c r="P9" s="28">
        <v>131.625</v>
      </c>
      <c r="Q9" s="28">
        <v>0.2</v>
      </c>
      <c r="R9" s="28">
        <v>658.13</v>
      </c>
      <c r="S9" s="28">
        <v>3.76</v>
      </c>
      <c r="T9" s="28">
        <v>35.01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"/>
  <mergeCells>
    <mergeCell ref="A1:T1"/>
    <mergeCell ref="A2:T2"/>
    <mergeCell ref="A3:T3"/>
  </mergeCells>
  <conditionalFormatting sqref="L6:L9">
    <cfRule type="cellIs" dxfId="0" priority="1" operator="lessThan">
      <formula>0.7</formula>
    </cfRule>
  </conditionalFormatting>
  <conditionalFormatting sqref="N6:N9">
    <cfRule type="cellIs" dxfId="1" priority="2" operator="lessThan">
      <formula>0.86</formula>
    </cfRule>
  </conditionalFormatting>
  <conditionalFormatting sqref="R6:R9">
    <cfRule type="cellIs" dxfId="2" priority="3" operator="lessThan">
      <formula>565</formula>
    </cfRule>
  </conditionalFormatting>
  <conditionalFormatting sqref="R6:R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106</v>
      </c>
      <c r="B5" s="26" t="s">
        <v>107</v>
      </c>
      <c r="C5" s="25" t="s">
        <v>108</v>
      </c>
      <c r="D5" s="25" t="s">
        <v>128</v>
      </c>
      <c r="E5" s="26" t="s">
        <v>109</v>
      </c>
      <c r="F5" s="26" t="s">
        <v>110</v>
      </c>
      <c r="G5" s="26" t="s">
        <v>111</v>
      </c>
      <c r="H5" s="26" t="s">
        <v>129</v>
      </c>
      <c r="I5" s="26" t="s">
        <v>130</v>
      </c>
      <c r="J5" s="25" t="s">
        <v>113</v>
      </c>
      <c r="K5" s="25" t="s">
        <v>114</v>
      </c>
      <c r="L5" s="25" t="s">
        <v>115</v>
      </c>
      <c r="M5" s="25" t="s">
        <v>117</v>
      </c>
      <c r="N5" s="25" t="s">
        <v>119</v>
      </c>
      <c r="O5" s="25" t="s">
        <v>131</v>
      </c>
      <c r="P5" s="25" t="s">
        <v>120</v>
      </c>
      <c r="Q5" s="25" t="s">
        <v>55</v>
      </c>
      <c r="R5" s="25" t="s">
        <v>121</v>
      </c>
      <c r="S5" s="25" t="s">
        <v>122</v>
      </c>
    </row>
    <row r="6" spans="1:19">
      <c r="A6" s="27" t="s">
        <v>58</v>
      </c>
      <c r="B6" s="27" t="s">
        <v>22</v>
      </c>
      <c r="C6" s="27">
        <v>201610</v>
      </c>
      <c r="D6" s="27">
        <v>10529</v>
      </c>
      <c r="E6" s="27" t="s">
        <v>0</v>
      </c>
      <c r="F6" s="27" t="s">
        <v>124</v>
      </c>
      <c r="G6" s="27" t="s">
        <v>125</v>
      </c>
      <c r="H6" s="27" t="s">
        <v>132</v>
      </c>
      <c r="I6" s="27" t="s">
        <v>133</v>
      </c>
      <c r="J6" s="27">
        <v>20</v>
      </c>
      <c r="K6" s="27">
        <v>24</v>
      </c>
      <c r="L6" s="27">
        <v>31</v>
      </c>
      <c r="M6" s="29">
        <v>0.64516</v>
      </c>
      <c r="N6" s="29">
        <v>0.77419</v>
      </c>
      <c r="O6" s="27">
        <v>1.9</v>
      </c>
      <c r="P6" s="27">
        <v>3.375</v>
      </c>
      <c r="Q6" s="27">
        <v>0.2</v>
      </c>
      <c r="R6" s="27">
        <v>523.13</v>
      </c>
      <c r="S6" s="27">
        <v>3.21</v>
      </c>
    </row>
    <row r="7" spans="1:19">
      <c r="A7" s="28" t="s">
        <v>58</v>
      </c>
      <c r="B7" s="28" t="s">
        <v>24</v>
      </c>
      <c r="C7" s="28">
        <v>201620</v>
      </c>
      <c r="D7" s="28">
        <v>20525</v>
      </c>
      <c r="E7" s="28" t="s">
        <v>0</v>
      </c>
      <c r="F7" s="28" t="s">
        <v>124</v>
      </c>
      <c r="G7" s="28" t="s">
        <v>125</v>
      </c>
      <c r="H7" s="28" t="s">
        <v>132</v>
      </c>
      <c r="I7" s="28" t="s">
        <v>134</v>
      </c>
      <c r="J7" s="28">
        <v>12</v>
      </c>
      <c r="K7" s="28">
        <v>22</v>
      </c>
      <c r="L7" s="28">
        <v>33</v>
      </c>
      <c r="M7" s="30">
        <v>0.36364</v>
      </c>
      <c r="N7" s="30">
        <v>0.66667</v>
      </c>
      <c r="O7" s="28">
        <v>0.94</v>
      </c>
      <c r="P7" s="28">
        <v>3.375</v>
      </c>
      <c r="Q7" s="28">
        <v>0.2</v>
      </c>
      <c r="R7" s="28">
        <v>556.88</v>
      </c>
      <c r="S7" s="28">
        <v>3.42</v>
      </c>
    </row>
    <row r="8" spans="1:19">
      <c r="A8" s="27" t="s">
        <v>59</v>
      </c>
      <c r="B8" s="27" t="s">
        <v>26</v>
      </c>
      <c r="C8" s="27">
        <v>201710</v>
      </c>
      <c r="D8" s="27">
        <v>10529</v>
      </c>
      <c r="E8" s="27" t="s">
        <v>0</v>
      </c>
      <c r="F8" s="27" t="s">
        <v>124</v>
      </c>
      <c r="G8" s="27" t="s">
        <v>125</v>
      </c>
      <c r="H8" s="27" t="s">
        <v>132</v>
      </c>
      <c r="I8" s="27" t="s">
        <v>133</v>
      </c>
      <c r="J8" s="27">
        <v>20</v>
      </c>
      <c r="K8" s="27">
        <v>26</v>
      </c>
      <c r="L8" s="27">
        <v>30</v>
      </c>
      <c r="M8" s="29">
        <v>0.66667</v>
      </c>
      <c r="N8" s="29">
        <v>0.86667</v>
      </c>
      <c r="O8" s="27">
        <v>2.1</v>
      </c>
      <c r="P8" s="27">
        <v>3.375</v>
      </c>
      <c r="Q8" s="27">
        <v>0.2</v>
      </c>
      <c r="R8" s="27">
        <v>506.25</v>
      </c>
      <c r="S8" s="27">
        <v>3.11</v>
      </c>
    </row>
    <row r="9" spans="1:19">
      <c r="A9" s="28" t="s">
        <v>59</v>
      </c>
      <c r="B9" s="28" t="s">
        <v>28</v>
      </c>
      <c r="C9" s="28">
        <v>201720</v>
      </c>
      <c r="D9" s="28">
        <v>20525</v>
      </c>
      <c r="E9" s="28" t="s">
        <v>0</v>
      </c>
      <c r="F9" s="28" t="s">
        <v>124</v>
      </c>
      <c r="G9" s="28" t="s">
        <v>125</v>
      </c>
      <c r="H9" s="28" t="s">
        <v>132</v>
      </c>
      <c r="I9" s="28" t="s">
        <v>133</v>
      </c>
      <c r="J9" s="28">
        <v>29</v>
      </c>
      <c r="K9" s="28">
        <v>35</v>
      </c>
      <c r="L9" s="28">
        <v>39</v>
      </c>
      <c r="M9" s="30">
        <v>0.74359</v>
      </c>
      <c r="N9" s="30">
        <v>0.89744</v>
      </c>
      <c r="O9" s="28">
        <v>2.64</v>
      </c>
      <c r="P9" s="28">
        <v>3.375</v>
      </c>
      <c r="Q9" s="28">
        <v>0.2</v>
      </c>
      <c r="R9" s="28">
        <v>658.13</v>
      </c>
      <c r="S9" s="28">
        <v>4.04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9"/>
  <mergeCells>
    <mergeCell ref="A1:S1"/>
    <mergeCell ref="A2:S2"/>
    <mergeCell ref="A3:S3"/>
  </mergeCells>
  <conditionalFormatting sqref="M6:M9">
    <cfRule type="cellIs" dxfId="0" priority="1" operator="lessThan">
      <formula>0.7</formula>
    </cfRule>
  </conditionalFormatting>
  <conditionalFormatting sqref="N6:N9">
    <cfRule type="cellIs" dxfId="1" priority="2" operator="lessThan">
      <formula>0.86</formula>
    </cfRule>
  </conditionalFormatting>
  <conditionalFormatting sqref="R6:R9">
    <cfRule type="cellIs" dxfId="2" priority="3" operator="lessThan">
      <formula>565</formula>
    </cfRule>
  </conditionalFormatting>
  <conditionalFormatting sqref="R6:R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2017-08-11T23:46:31+02:00</dcterms:created>
  <dcterms:modified xsi:type="dcterms:W3CDTF">2017-08-11T23:46:31+02:00</dcterms:modified>
  <dc:title>2017-2018 IVC Research Report for FILM</dc:title>
  <dc:description>FILM Specific Report Generated from Banner Data.</dc:description>
  <dc:subject>2017-2018 IVC Research Report for FILM</dc:subject>
  <cp:keywords/>
  <cp:category/>
</cp:coreProperties>
</file>