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DATA'!$A$5:$T$7</definedName>
    <definedName name="_xlnm._FilterDatabase" localSheetId="7" hidden="1">'H. COURSE DATA'!$A$5:$T$7</definedName>
    <definedName name="_xlnm.Print_Titles" localSheetId="7">'H. COURSE DATA'!$5:$5</definedName>
    <definedName name="_xlnm._FilterDatabase" localSheetId="8" hidden="1">'I. SECTION DATA'!$A$5:$S$7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<sst xmlns="http://schemas.openxmlformats.org/spreadsheetml/2006/main" uniqueCount="135">
  <si>
    <t>AIS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</si>
  <si>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</si>
  <si>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</si>
  <si>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</si>
  <si>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</si>
  <si>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</si>
  <si>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</si>
  <si>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</si>
  <si>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</si>
  <si>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</si>
  <si>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</si>
  <si>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</si>
  <si>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</si>
  <si>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</si>
  <si>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</si>
  <si>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</si>
  <si>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</si>
  <si>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</si>
  <si>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</si>
  <si>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</si>
  <si>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</si>
  <si>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</si>
  <si>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</si>
  <si>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</si>
  <si>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</si>
  <si>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</si>
  <si>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</si>
  <si>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</si>
  <si>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</si>
  <si>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</si>
  <si>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</si>
  <si>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</si>
  <si>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</si>
  <si>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</si>
  <si>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</si>
  <si>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</si>
  <si>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</si>
  <si>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</si>
  <si>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</si>
  <si>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</si>
  <si>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</si>
  <si>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</si>
  <si>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</si>
  <si>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</si>
  <si>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</si>
  <si>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</si>
  <si>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</si>
  <si>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</si>
  <si>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</si>
  <si>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</si>
  <si>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</si>
  <si>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</si>
  <si>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</si>
  <si>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</si>
  <si>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</si>
  <si>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</si>
  <si>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</si>
  <si>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</si>
  <si>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</si>
  <si>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</si>
  <si>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</si>
  <si>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</si>
  <si>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</si>
  <si>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</si>
  <si>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</si>
  <si>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</si>
  <si>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</si>
  <si>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</si>
  <si>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</si>
  <si>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</si>
  <si>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</si>
  <si>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</si>
  <si>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</si>
  <si>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</si>
  <si>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</si>
  <si>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</si>
  <si>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</si>
  <si>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</si>
  <si>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</si>
  <si>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</si>
  <si>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</si>
  <si>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</si>
  <si>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</si>
  <si>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</si>
  <si>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</si>
  <si>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</si>
  <si>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</si>
  <si>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</si>
  <si>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</si>
  <si>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</si>
  <si>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</si>
  <si>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</si>
  <si>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</si>
  <si>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</si>
  <si>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</si>
  <si>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</si>
  <si>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</si>
  <si>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</si>
  <si>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</si>
  <si>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</si>
  <si>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</si>
  <si>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</si>
  <si>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</si>
  <si>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</si>
  <si>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</si>
  <si>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</si>
  <si>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</si>
  <si>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</si>
  <si>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</si>
  <si>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</si>
  <si>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</si>
  <si>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</si>
  <si>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</si>
  <si>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</si>
  <si>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</si>
  <si>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</si>
  <si>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</si>
  <si>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</si>
  <si>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</si>
  <si>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</si>
  <si>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</si>
  <si>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</si>
  <si>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</si>
  <si>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</si>
  <si>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AIS106</t>
  </si>
  <si>
    <t>day</t>
  </si>
  <si>
    <t>AIS108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</si>
  <si>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</si>
  <si>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</si>
  <si>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</si>
  <si>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</si>
  <si>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</si>
  <si>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</si>
  <si>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</si>
  <si>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Knaak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</si>
</sst>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AIS&amp;RPrinted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1</v>
      </c>
      <c r="C8" s="12" t="str">
        <f>IF(E8=0, 0, (D8/E8))</f>
        <v>0</v>
      </c>
      <c r="D8" s="11">
        <v>9</v>
      </c>
      <c r="E8" s="11">
        <v>40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1</v>
      </c>
      <c r="C12" s="12" t="str">
        <f>IF(E12=0, 0, (D12/E12))</f>
        <v>0</v>
      </c>
      <c r="D12" s="11">
        <v>16</v>
      </c>
      <c r="E12" s="11">
        <v>40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9</v>
      </c>
      <c r="E22" s="11">
        <v>40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1</v>
      </c>
      <c r="C23" s="13" t="str">
        <f>IF(E23=0, 0, (D23/E23))</f>
        <v>0</v>
      </c>
      <c r="D23" s="10">
        <v>16</v>
      </c>
      <c r="E23" s="10">
        <v>40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5</v>
      </c>
      <c r="F8" s="12">
        <v>0.6</v>
      </c>
      <c r="G8" s="12">
        <v>0.8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4</v>
      </c>
      <c r="O8" s="12">
        <v>0.25</v>
      </c>
      <c r="P8" s="12">
        <v>0.5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9</v>
      </c>
      <c r="F12" s="12">
        <v>0.7777778</v>
      </c>
      <c r="G12" s="12">
        <v>0.7777778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7</v>
      </c>
      <c r="O12" s="12">
        <v>0.5714286</v>
      </c>
      <c r="P12" s="12">
        <v>0.5714286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5</v>
      </c>
      <c r="F22" s="12">
        <v>0.6</v>
      </c>
      <c r="G22" s="12">
        <v>0.8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4</v>
      </c>
      <c r="O22" s="12">
        <v>0.25</v>
      </c>
      <c r="P22" s="12">
        <v>0.5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9</v>
      </c>
      <c r="F23" s="13">
        <v>0.7777778</v>
      </c>
      <c r="G23" s="13">
        <v>0.7777778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7</v>
      </c>
      <c r="O23" s="13">
        <v>0.5714286</v>
      </c>
      <c r="P23" s="13">
        <v>0.5714286</v>
      </c>
    </row>
    <row r="24" spans="1:16">
      <c r="A24" s="14" t="s">
        <v>87</v>
      </c>
      <c r="B24" s="15" t="str">
        <f>SUM(B22:B23)</f>
        <v>0</v>
      </c>
      <c r="C24" s="16" t="str">
        <f>IF(B24=0, 0, ((B22*C22)+(B23*C23))/B24)</f>
        <v>0</v>
      </c>
      <c r="D24" s="16" t="str">
        <f>IF(B24=0, 0, ((B22*D22)+(B23*D23))/B24)</f>
        <v>0</v>
      </c>
      <c r="E24" s="15" t="str">
        <f>SUM(E22:E23)</f>
        <v>0</v>
      </c>
      <c r="F24" s="16" t="str">
        <f>IF(E24=0, 0, ((E22*F22)+(E23*F23))/E24)</f>
        <v>0</v>
      </c>
      <c r="G24" s="16" t="str">
        <f>IF(E24=0, 0, ((E22*G22)+(E23*G23))/E24)</f>
        <v>0</v>
      </c>
      <c r="H24" s="15" t="str">
        <f>SUM(H22:H23)</f>
        <v>0</v>
      </c>
      <c r="I24" s="16" t="str">
        <f>IF(H24=0, 0, ((H22*I22)+(H23*I23))/H24)</f>
        <v>0</v>
      </c>
      <c r="J24" s="16" t="str">
        <f>IF(H24=0, 0, ((H22*J22)+(H23*J23))/H24)</f>
        <v>0</v>
      </c>
      <c r="K24" s="15" t="str">
        <f>SUM(K22:K23)</f>
        <v>0</v>
      </c>
      <c r="L24" s="16" t="str">
        <f>IF(K24=0, 0, ((K22*L22)+(K23*L23))/K24)</f>
        <v>0</v>
      </c>
      <c r="M24" s="16" t="str">
        <f>IF(K24=0, 0, ((K22*M22)+(K23*M23))/K24)</f>
        <v>0</v>
      </c>
      <c r="N24" s="15" t="str">
        <f>SUM(N22:N23)</f>
        <v>0</v>
      </c>
      <c r="O24" s="16" t="str">
        <f>IF(N24=0, 0, ((N22*O22)+(N23*O23))/N24)</f>
        <v>0</v>
      </c>
      <c r="P24" s="16" t="str">
        <f>IF(N24=0, 0, ((N22*P22)+(N23*P23))/N24)</f>
        <v>0</v>
      </c>
    </row>
    <row r="27" spans="1:16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9" spans="1:16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73</v>
      </c>
      <c r="B31" s="18"/>
      <c r="C31" t="s">
        <v>88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75</v>
      </c>
      <c r="B32" s="18"/>
      <c r="C32" t="s">
        <v>76</v>
      </c>
      <c r="D32"/>
      <c r="E32"/>
      <c r="F32"/>
      <c r="G32"/>
      <c r="H32"/>
      <c r="I32"/>
      <c r="J32"/>
      <c r="K32"/>
      <c r="L32"/>
      <c r="M32"/>
      <c r="N32"/>
      <c r="O32"/>
      <c r="P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7:P27"/>
    <mergeCell ref="A29:B29"/>
    <mergeCell ref="C29:P29"/>
    <mergeCell ref="A30:B30"/>
    <mergeCell ref="C30:P30"/>
    <mergeCell ref="A31:B31"/>
    <mergeCell ref="C31:P31"/>
    <mergeCell ref="A32:B32"/>
    <mergeCell ref="C32:P3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0</v>
      </c>
      <c r="O6" s="12">
        <v>0</v>
      </c>
      <c r="P6" s="12">
        <v>0</v>
      </c>
      <c r="Q6" s="11">
        <v>0</v>
      </c>
      <c r="R6" s="12">
        <v>0</v>
      </c>
      <c r="S6" s="12">
        <v>0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6</v>
      </c>
      <c r="F8" s="12">
        <v>0.3333333</v>
      </c>
      <c r="G8" s="12">
        <v>0.6666667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1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4</v>
      </c>
      <c r="C12" s="12">
        <v>0.5</v>
      </c>
      <c r="D12" s="12">
        <v>0.5</v>
      </c>
      <c r="E12" s="11">
        <v>7</v>
      </c>
      <c r="F12" s="12">
        <v>0.7142857</v>
      </c>
      <c r="G12" s="12">
        <v>0.7142857</v>
      </c>
      <c r="H12" s="11">
        <v>3</v>
      </c>
      <c r="I12" s="12">
        <v>0.6666667</v>
      </c>
      <c r="J12" s="12">
        <v>0.6666667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2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6</v>
      </c>
      <c r="F22" s="12">
        <v>0.3333333</v>
      </c>
      <c r="G22" s="12">
        <v>0.6666667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1</v>
      </c>
      <c r="O22" s="12">
        <v>0</v>
      </c>
      <c r="P22" s="12">
        <v>0</v>
      </c>
      <c r="Q22" s="11">
        <v>0</v>
      </c>
      <c r="R22" s="12">
        <v>0</v>
      </c>
      <c r="S22" s="12">
        <v>0</v>
      </c>
      <c r="T22" s="11">
        <v>2</v>
      </c>
      <c r="U22" s="12">
        <v>1</v>
      </c>
      <c r="V22" s="12">
        <v>1</v>
      </c>
    </row>
    <row r="23" spans="1:22">
      <c r="A23" s="10" t="s">
        <v>58</v>
      </c>
      <c r="B23" s="10">
        <v>4</v>
      </c>
      <c r="C23" s="13">
        <v>0.5</v>
      </c>
      <c r="D23" s="13">
        <v>0.5</v>
      </c>
      <c r="E23" s="10">
        <v>7</v>
      </c>
      <c r="F23" s="13">
        <v>0.7142857</v>
      </c>
      <c r="G23" s="13">
        <v>0.7142857</v>
      </c>
      <c r="H23" s="10">
        <v>3</v>
      </c>
      <c r="I23" s="13">
        <v>0.6666667</v>
      </c>
      <c r="J23" s="13">
        <v>0.6666667</v>
      </c>
      <c r="K23" s="10">
        <v>0</v>
      </c>
      <c r="L23" s="13">
        <v>0</v>
      </c>
      <c r="M23" s="13">
        <v>0</v>
      </c>
      <c r="N23" s="10">
        <v>0</v>
      </c>
      <c r="O23" s="13">
        <v>0</v>
      </c>
      <c r="P23" s="13">
        <v>0</v>
      </c>
      <c r="Q23" s="10">
        <v>0</v>
      </c>
      <c r="R23" s="13">
        <v>0</v>
      </c>
      <c r="S23" s="13">
        <v>0</v>
      </c>
      <c r="T23" s="10">
        <v>2</v>
      </c>
      <c r="U23" s="13">
        <v>1</v>
      </c>
      <c r="V23" s="13">
        <v>1</v>
      </c>
    </row>
    <row r="24" spans="1:22">
      <c r="A24" s="14" t="s">
        <v>87</v>
      </c>
      <c r="B24" s="15" t="str">
        <f>SUM(B22:B23)</f>
        <v>0</v>
      </c>
      <c r="C24" s="16" t="str">
        <f>IF(B24=0, "", ((B22*C22)+(B23*C23))/B24)</f>
        <v>0</v>
      </c>
      <c r="D24" s="16" t="str">
        <f>IF(B24=0, "", ((B22*D22)+(B23*D23))/B24)</f>
        <v>0</v>
      </c>
      <c r="E24" s="15" t="str">
        <f>SUM(E22:E23)</f>
        <v>0</v>
      </c>
      <c r="F24" s="16" t="str">
        <f>IF(E24=0, "", ((E22*F22)+(E23*F23))/E24)</f>
        <v>0</v>
      </c>
      <c r="G24" s="16" t="str">
        <f>IF(E24=0, "", ((E22*G22)+(E23*G23))/E24)</f>
        <v>0</v>
      </c>
      <c r="H24" s="15" t="str">
        <f>SUM(H22:H23)</f>
        <v>0</v>
      </c>
      <c r="I24" s="16" t="str">
        <f>IF(H24=0, "", ((H22*I22)+(H23*I23))/H24)</f>
        <v>0</v>
      </c>
      <c r="J24" s="16" t="str">
        <f>IF(H24=0, "", ((H22*J22)+(H23*J23))/H24)</f>
        <v>0</v>
      </c>
      <c r="K24" s="15" t="str">
        <f>SUM(K22:K23)</f>
        <v>0</v>
      </c>
      <c r="L24" s="16" t="str">
        <f>IF(K24=0, "", ((K22*L22)+(K23*L23))/K24)</f>
        <v>0</v>
      </c>
      <c r="M24" s="16" t="str">
        <f>IF(K24=0, "", ((K22*M22)+(K23*M23))/K24)</f>
        <v>0</v>
      </c>
      <c r="N24" s="15" t="str">
        <f>SUM(N22:N23)</f>
        <v>0</v>
      </c>
      <c r="O24" s="16" t="str">
        <f>IF(N24=0, "", ((N22*O22)+(N23*O23))/N24)</f>
        <v>0</v>
      </c>
      <c r="P24" s="16" t="str">
        <f>IF(N24=0, "", ((N22*P22)+(N23*P23))/N24)</f>
        <v>0</v>
      </c>
      <c r="Q24" s="15" t="str">
        <f>SUM(Q22:Q23)</f>
        <v>0</v>
      </c>
      <c r="R24" s="16" t="str">
        <f>IF(Q24=0, "", ((Q22*R22)+(Q23*R23))/Q24)</f>
        <v>0</v>
      </c>
      <c r="S24" s="16" t="str">
        <f>IF(Q24=0, "", ((Q22*S22)+(Q23*S23))/Q24)</f>
        <v>0</v>
      </c>
      <c r="T24" s="15" t="str">
        <f>SUM(T22:T23)</f>
        <v>0</v>
      </c>
      <c r="U24" s="16" t="str">
        <f>IF(T24=0, "", ((T22*U22)+(T23*U23))/T24)</f>
        <v>0</v>
      </c>
      <c r="V24" s="16" t="str">
        <f>IF(T24=0, "", ((T22*V22)+(T23*V23))/T24)</f>
        <v>0</v>
      </c>
    </row>
    <row r="27" spans="1:22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</row>
    <row r="29" spans="1:22">
      <c r="A29" s="17" t="s">
        <v>36</v>
      </c>
      <c r="B29" s="18"/>
      <c r="C29" t="s">
        <v>37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40</v>
      </c>
      <c r="B30" s="18"/>
      <c r="C30" t="s">
        <v>41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73</v>
      </c>
      <c r="B31" s="18"/>
      <c r="C31" t="s">
        <v>88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75</v>
      </c>
      <c r="B32" s="18"/>
      <c r="C32" t="s">
        <v>76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7:V27"/>
    <mergeCell ref="A29:B29"/>
    <mergeCell ref="C29:V29"/>
    <mergeCell ref="A30:B30"/>
    <mergeCell ref="C30:V30"/>
    <mergeCell ref="A31:B31"/>
    <mergeCell ref="C31:V31"/>
    <mergeCell ref="A32:B32"/>
    <mergeCell ref="C32:V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2"/>
  <sheetViews>
    <sheetView tabSelected="0" workbookViewId="0" showGridLines="true" showRowColHeaders="1">
      <selection activeCell="A32" sqref="A3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0.6666667</v>
      </c>
      <c r="D8" s="12">
        <v>0.6666667</v>
      </c>
      <c r="E8" s="11">
        <v>6</v>
      </c>
      <c r="F8" s="12">
        <v>0.3333333</v>
      </c>
      <c r="G8" s="12">
        <v>0.6666667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9</v>
      </c>
      <c r="C12" s="12">
        <v>0.7777778</v>
      </c>
      <c r="D12" s="12">
        <v>0.7777778</v>
      </c>
      <c r="E12" s="11">
        <v>7</v>
      </c>
      <c r="F12" s="12">
        <v>0.5714286</v>
      </c>
      <c r="G12" s="12">
        <v>0.5714286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3</v>
      </c>
      <c r="C22" s="12">
        <v>0.6666667</v>
      </c>
      <c r="D22" s="12">
        <v>0.6666667</v>
      </c>
      <c r="E22" s="11">
        <v>6</v>
      </c>
      <c r="F22" s="12">
        <v>0.3333333</v>
      </c>
      <c r="G22" s="12">
        <v>0.6666667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9</v>
      </c>
      <c r="C23" s="13">
        <v>0.7777778</v>
      </c>
      <c r="D23" s="13">
        <v>0.7777778</v>
      </c>
      <c r="E23" s="10">
        <v>7</v>
      </c>
      <c r="F23" s="13">
        <v>0.5714286</v>
      </c>
      <c r="G23" s="13">
        <v>0.5714286</v>
      </c>
      <c r="H23" s="10">
        <v>0</v>
      </c>
      <c r="I23" s="13">
        <v>0</v>
      </c>
      <c r="J23" s="13">
        <v>0</v>
      </c>
    </row>
    <row r="24" spans="1:10">
      <c r="A24" s="14" t="s">
        <v>87</v>
      </c>
      <c r="B24" s="15" t="str">
        <f>SUM(B22:B23)</f>
        <v>0</v>
      </c>
      <c r="C24" s="16" t="str">
        <f>((B22*C22)+(B23*C23))/B24</f>
        <v>0</v>
      </c>
      <c r="D24" s="16" t="str">
        <f>((B22*D22)+(B23*D23))/B24</f>
        <v>0</v>
      </c>
      <c r="E24" s="15" t="str">
        <f>SUM(E22:E23)</f>
        <v>0</v>
      </c>
      <c r="F24" s="16" t="str">
        <f>((E22*F22)+(E23*F23))/E24</f>
        <v>0</v>
      </c>
      <c r="G24" s="16" t="str">
        <f>((E22*G22)+(E23*G23))/E24</f>
        <v>0</v>
      </c>
      <c r="H24" s="15" t="str">
        <f>SUM(H22:H23)</f>
        <v>0</v>
      </c>
      <c r="I24" s="16" t="str">
        <f>((H22*I22)+(H23*I23))/H24</f>
        <v>0</v>
      </c>
      <c r="J24" s="16" t="str">
        <f>((H22*J22)+(H23*J23))/H24</f>
        <v>0</v>
      </c>
    </row>
    <row r="27" spans="1:10">
      <c r="A27" s="6" t="s">
        <v>35</v>
      </c>
      <c r="B27" s="8"/>
      <c r="C27" s="8"/>
      <c r="D27" s="8"/>
      <c r="E27" s="8"/>
      <c r="F27" s="8"/>
      <c r="G27" s="8"/>
      <c r="H27" s="8"/>
      <c r="I27" s="8"/>
      <c r="J27" s="8"/>
    </row>
    <row r="29" spans="1:10">
      <c r="A29" s="17" t="s">
        <v>36</v>
      </c>
      <c r="B29" s="18"/>
      <c r="C29" t="s">
        <v>37</v>
      </c>
      <c r="D29"/>
      <c r="E29"/>
      <c r="F29"/>
      <c r="G29"/>
      <c r="H29"/>
      <c r="I29"/>
      <c r="J29"/>
    </row>
    <row r="30" spans="1:10">
      <c r="A30" s="17" t="s">
        <v>40</v>
      </c>
      <c r="B30" s="18"/>
      <c r="C30" t="s">
        <v>41</v>
      </c>
      <c r="D30"/>
      <c r="E30"/>
      <c r="F30"/>
      <c r="G30"/>
      <c r="H30"/>
      <c r="I30"/>
      <c r="J30"/>
    </row>
    <row r="31" spans="1:10">
      <c r="A31" s="17" t="s">
        <v>73</v>
      </c>
      <c r="B31" s="18"/>
      <c r="C31" t="s">
        <v>88</v>
      </c>
      <c r="D31"/>
      <c r="E31"/>
      <c r="F31"/>
      <c r="G31"/>
      <c r="H31"/>
      <c r="I31"/>
      <c r="J31"/>
    </row>
    <row r="32" spans="1:10">
      <c r="A32" s="17" t="s">
        <v>75</v>
      </c>
      <c r="B32" s="18"/>
      <c r="C32" t="s">
        <v>76</v>
      </c>
      <c r="D32"/>
      <c r="E32"/>
      <c r="F32"/>
      <c r="G32"/>
      <c r="H32"/>
      <c r="I32"/>
      <c r="J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7:J27"/>
    <mergeCell ref="A29:B29"/>
    <mergeCell ref="C29:J29"/>
    <mergeCell ref="A30:B30"/>
    <mergeCell ref="C30:J30"/>
    <mergeCell ref="A31:B31"/>
    <mergeCell ref="C31:J31"/>
    <mergeCell ref="A32:B32"/>
    <mergeCell ref="C32:J32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58</v>
      </c>
      <c r="B6" s="27" t="s">
        <v>24</v>
      </c>
      <c r="C6" s="27">
        <v>201620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11</v>
      </c>
      <c r="I6" s="27">
        <v>11</v>
      </c>
      <c r="J6" s="27">
        <v>16</v>
      </c>
      <c r="K6" s="27">
        <v>11</v>
      </c>
      <c r="L6" s="29">
        <v>0.6875</v>
      </c>
      <c r="M6" s="27">
        <v>11</v>
      </c>
      <c r="N6" s="29">
        <v>0.6875</v>
      </c>
      <c r="O6" s="27">
        <v>3.375</v>
      </c>
      <c r="P6" s="27">
        <v>54</v>
      </c>
      <c r="Q6" s="27">
        <v>0.2</v>
      </c>
      <c r="R6" s="27">
        <v>270</v>
      </c>
      <c r="S6" s="27">
        <v>1.54</v>
      </c>
      <c r="T6" s="27">
        <v>35.06</v>
      </c>
    </row>
    <row r="7" spans="1:20">
      <c r="A7" s="28" t="s">
        <v>57</v>
      </c>
      <c r="B7" s="28" t="s">
        <v>20</v>
      </c>
      <c r="C7" s="28">
        <v>201520</v>
      </c>
      <c r="D7" s="28" t="s">
        <v>0</v>
      </c>
      <c r="E7" s="28" t="s">
        <v>126</v>
      </c>
      <c r="F7" s="28" t="s">
        <v>125</v>
      </c>
      <c r="G7" s="28">
        <v>1</v>
      </c>
      <c r="H7" s="28">
        <v>4</v>
      </c>
      <c r="I7" s="28">
        <v>6</v>
      </c>
      <c r="J7" s="28">
        <v>9</v>
      </c>
      <c r="K7" s="28">
        <v>4</v>
      </c>
      <c r="L7" s="30">
        <v>0.44444</v>
      </c>
      <c r="M7" s="28">
        <v>6</v>
      </c>
      <c r="N7" s="30">
        <v>0.66667</v>
      </c>
      <c r="O7" s="28">
        <v>3.375</v>
      </c>
      <c r="P7" s="28">
        <v>30.375</v>
      </c>
      <c r="Q7" s="28">
        <v>0.2</v>
      </c>
      <c r="R7" s="28">
        <v>151.88</v>
      </c>
      <c r="S7" s="28">
        <v>0.87</v>
      </c>
      <c r="T7" s="28">
        <v>34.91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7"/>
  <mergeCells>
    <mergeCell ref="A1:T1"/>
    <mergeCell ref="A2:T2"/>
    <mergeCell ref="A3:T3"/>
  </mergeCells>
  <conditionalFormatting sqref="L6:L7">
    <cfRule type="cellIs" dxfId="0" priority="1" operator="lessThan">
      <formula>0.7</formula>
    </cfRule>
  </conditionalFormatting>
  <conditionalFormatting sqref="N6:N7">
    <cfRule type="cellIs" dxfId="1" priority="2" operator="lessThan">
      <formula>0.86</formula>
    </cfRule>
  </conditionalFormatting>
  <conditionalFormatting sqref="R6:R7">
    <cfRule type="cellIs" dxfId="2" priority="3" operator="lessThan">
      <formula>565</formula>
    </cfRule>
  </conditionalFormatting>
  <conditionalFormatting sqref="R6:R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7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129</v>
      </c>
      <c r="E5" s="26" t="s">
        <v>109</v>
      </c>
      <c r="F5" s="26" t="s">
        <v>110</v>
      </c>
      <c r="G5" s="26" t="s">
        <v>111</v>
      </c>
      <c r="H5" s="26" t="s">
        <v>130</v>
      </c>
      <c r="I5" s="26" t="s">
        <v>131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132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58</v>
      </c>
      <c r="B6" s="27" t="s">
        <v>24</v>
      </c>
      <c r="C6" s="27">
        <v>201620</v>
      </c>
      <c r="D6" s="27">
        <v>20807</v>
      </c>
      <c r="E6" s="27" t="s">
        <v>0</v>
      </c>
      <c r="F6" s="27" t="s">
        <v>124</v>
      </c>
      <c r="G6" s="27" t="s">
        <v>125</v>
      </c>
      <c r="H6" s="27" t="s">
        <v>133</v>
      </c>
      <c r="I6" s="27" t="s">
        <v>134</v>
      </c>
      <c r="J6" s="27">
        <v>11</v>
      </c>
      <c r="K6" s="27">
        <v>11</v>
      </c>
      <c r="L6" s="27">
        <v>16</v>
      </c>
      <c r="M6" s="29">
        <v>0.6875</v>
      </c>
      <c r="N6" s="29">
        <v>0.6875</v>
      </c>
      <c r="O6" s="27">
        <v>2.44</v>
      </c>
      <c r="P6" s="27">
        <v>3.375</v>
      </c>
      <c r="Q6" s="27">
        <v>0.2</v>
      </c>
      <c r="R6" s="27">
        <v>270</v>
      </c>
      <c r="S6" s="27">
        <v>1.66</v>
      </c>
    </row>
    <row r="7" spans="1:19">
      <c r="A7" s="28" t="s">
        <v>57</v>
      </c>
      <c r="B7" s="28" t="s">
        <v>20</v>
      </c>
      <c r="C7" s="28">
        <v>201520</v>
      </c>
      <c r="D7" s="28">
        <v>20724</v>
      </c>
      <c r="E7" s="28" t="s">
        <v>0</v>
      </c>
      <c r="F7" s="28" t="s">
        <v>126</v>
      </c>
      <c r="G7" s="28" t="s">
        <v>125</v>
      </c>
      <c r="H7" s="28" t="s">
        <v>133</v>
      </c>
      <c r="I7" s="28" t="s">
        <v>134</v>
      </c>
      <c r="J7" s="28">
        <v>4</v>
      </c>
      <c r="K7" s="28">
        <v>6</v>
      </c>
      <c r="L7" s="28">
        <v>9</v>
      </c>
      <c r="M7" s="30">
        <v>0.44444</v>
      </c>
      <c r="N7" s="30">
        <v>0.66667</v>
      </c>
      <c r="O7" s="28">
        <v>1.67</v>
      </c>
      <c r="P7" s="28">
        <v>3.375</v>
      </c>
      <c r="Q7" s="28">
        <v>0.2</v>
      </c>
      <c r="R7" s="28">
        <v>151.88</v>
      </c>
      <c r="S7" s="28">
        <v>0.93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7"/>
  <mergeCells>
    <mergeCell ref="A1:S1"/>
    <mergeCell ref="A2:S2"/>
    <mergeCell ref="A3:S3"/>
  </mergeCells>
  <conditionalFormatting sqref="M6:M7">
    <cfRule type="cellIs" dxfId="0" priority="1" operator="lessThan">
      <formula>0.7</formula>
    </cfRule>
  </conditionalFormatting>
  <conditionalFormatting sqref="N6:N7">
    <cfRule type="cellIs" dxfId="1" priority="2" operator="lessThan">
      <formula>0.86</formula>
    </cfRule>
  </conditionalFormatting>
  <conditionalFormatting sqref="R6:R7">
    <cfRule type="cellIs" dxfId="2" priority="3" operator="lessThan">
      <formula>565</formula>
    </cfRule>
  </conditionalFormatting>
  <conditionalFormatting sqref="R6:R7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AIS&amp;RPrinted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2017-08-11T23:45:28+02:00</dcterms:created>
  <dcterms:modified xsi:type="dcterms:W3CDTF">2017-08-11T23:45:28+02:00</dcterms:modified>
  <dc:title>2017-2018 IVC Research Report for AIS</dc:title>
  <dc:description>AIS Specific Report Generated from Banner Data.</dc:description>
  <dc:subject>2017-2018 IVC Research Report for AIS</dc:subject>
  <cp:keywords/>
  <cp:category/>
</cp:coreProperties>
</file>