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GENDER DATA" sheetId="7" r:id="rId10"/>
    <sheet name="COURSE DATA" sheetId="8" r:id="rId11"/>
    <sheet name="SECTION DATA" sheetId="9" r:id="rId12"/>
    <sheet name="Worksheet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<sst xmlns="http://schemas.openxmlformats.org/spreadsheetml/2006/main" uniqueCount="85">
  <si>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ARAB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</si>
  <si>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</si>
  <si>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</si>
  <si>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</si>
  <si>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</si>
  <si>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</si>
  <si>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</si>
  <si>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</si>
  <si>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</si>
  <si>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</si>
  <si>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</si>
  <si>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</si>
  <si>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</si>
  <si>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</si>
  <si>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</si>
  <si>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</si>
  <si>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</si>
  <si>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</si>
  <si>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</si>
  <si>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</si>
  <si>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</si>
  <si>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</si>
  <si>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</si>
  <si>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Fall 2016</t>
  </si>
  <si>
    <t>Spring 2017</t>
  </si>
  <si>
    <t>Totals &amp; Averages:</t>
  </si>
  <si>
    <t>b. Productivity</t>
  </si>
  <si>
    <t>What are the trends in productivity?</t>
  </si>
  <si>
    <t>WSCH/FTEF</t>
  </si>
  <si>
    <t>Average:</t>
  </si>
  <si>
    <t>Disclaimer: This report reflects Productivity using the 16-week Term Lenth Multiplier (TLM).</t>
  </si>
  <si>
    <t>Please do not compare Productivty to previous program review reports using the 18-week TLM.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</si>
  <si>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</si>
  <si>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</si>
  <si>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</si>
  <si>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</si>
  <si>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</si>
  <si>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</si>
  <si>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</si>
  <si>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</si>
  <si>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</si>
  <si>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</si>
  <si>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</si>
  <si>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</si>
  <si>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</si>
  <si>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</si>
  <si>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</si>
  <si>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</si>
  <si>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</si>
  <si>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</si>
  <si>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</si>
  <si>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</si>
  <si>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</si>
  <si>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</si>
  <si>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</si>
  <si>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</si>
  <si>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</si>
  <si>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</si>
  <si>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</si>
  <si>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</si>
  <si>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</si>
  <si>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</si>
  <si>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</si>
  <si>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</si>
  <si>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</si>
  <si>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</si>
  <si>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</si>
  <si>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</si>
  <si>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</si>
  <si>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</si>
  <si>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</si>
  <si>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</si>
  <si>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</si>
  <si>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</si>
  <si>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</si>
  <si>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</si>
  <si>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</si>
  <si>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ARAB100</t>
  </si>
  <si>
    <t>ex_day</t>
  </si>
  <si>
    <t>CRN</t>
  </si>
  <si>
    <t>DURATION</t>
  </si>
  <si>
    <t>INSTRUCTOR</t>
  </si>
  <si>
    <t>AVG_GPA</t>
  </si>
  <si>
    <t>Full Term</t>
  </si>
  <si>
    <t>Abdin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</si>
</sst>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15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ARAB&amp;RPrinted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4"/>
  <sheetViews>
    <sheetView tabSelected="0" workbookViewId="0" showGridLines="true" showRowColHeaders="1">
      <selection activeCell="M14" sqref="M14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0</v>
      </c>
      <c r="C6" s="13">
        <v>0</v>
      </c>
      <c r="D6" s="12">
        <v>0</v>
      </c>
      <c r="E6" s="12">
        <v>0</v>
      </c>
      <c r="F6" s="12">
        <v>1</v>
      </c>
      <c r="G6" s="13">
        <v>0.84</v>
      </c>
      <c r="H6" s="12">
        <v>21</v>
      </c>
      <c r="I6" s="12">
        <v>25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0</v>
      </c>
      <c r="C7" s="14">
        <v>0</v>
      </c>
      <c r="D7" s="11">
        <v>0</v>
      </c>
      <c r="E7" s="11">
        <v>0</v>
      </c>
      <c r="F7" s="11">
        <v>1</v>
      </c>
      <c r="G7" s="14">
        <v>0.71</v>
      </c>
      <c r="H7" s="11">
        <v>20</v>
      </c>
      <c r="I7" s="11">
        <v>28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0</v>
      </c>
      <c r="C8" s="13">
        <v>0</v>
      </c>
      <c r="D8" s="12">
        <v>0</v>
      </c>
      <c r="E8" s="12">
        <v>0</v>
      </c>
      <c r="F8" s="12">
        <v>1</v>
      </c>
      <c r="G8" s="13">
        <v>0.86</v>
      </c>
      <c r="H8" s="12">
        <v>24</v>
      </c>
      <c r="I8" s="12">
        <v>28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0</v>
      </c>
      <c r="C9" s="14">
        <v>0</v>
      </c>
      <c r="D9" s="11">
        <v>0</v>
      </c>
      <c r="E9" s="11">
        <v>0</v>
      </c>
      <c r="F9" s="11">
        <v>1</v>
      </c>
      <c r="G9" s="14">
        <v>0.75</v>
      </c>
      <c r="H9" s="11">
        <v>21</v>
      </c>
      <c r="I9" s="11">
        <v>28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0</v>
      </c>
      <c r="C10" s="13">
        <v>0</v>
      </c>
      <c r="D10" s="12">
        <v>0</v>
      </c>
      <c r="E10" s="12">
        <v>0</v>
      </c>
      <c r="F10" s="12">
        <v>1</v>
      </c>
      <c r="G10" s="13">
        <v>0.96</v>
      </c>
      <c r="H10" s="12">
        <v>27</v>
      </c>
      <c r="I10" s="12">
        <v>28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0</v>
      </c>
      <c r="C11" s="14">
        <v>0</v>
      </c>
      <c r="D11" s="11">
        <v>0</v>
      </c>
      <c r="E11" s="11">
        <v>0</v>
      </c>
      <c r="F11" s="11">
        <v>1</v>
      </c>
      <c r="G11" s="14">
        <v>0.96</v>
      </c>
      <c r="H11" s="11">
        <v>27</v>
      </c>
      <c r="I11" s="11">
        <v>28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1" t="s">
        <v>23</v>
      </c>
      <c r="B12" s="12">
        <v>0</v>
      </c>
      <c r="C12" s="13">
        <v>0</v>
      </c>
      <c r="D12" s="12">
        <v>0</v>
      </c>
      <c r="E12" s="12">
        <v>0</v>
      </c>
      <c r="F12" s="12">
        <v>1</v>
      </c>
      <c r="G12" s="13">
        <v>0.73</v>
      </c>
      <c r="H12" s="12">
        <v>22</v>
      </c>
      <c r="I12" s="12">
        <v>30</v>
      </c>
      <c r="J12" s="12">
        <v>0</v>
      </c>
      <c r="K12" s="13">
        <v>0</v>
      </c>
      <c r="L12" s="12">
        <v>0</v>
      </c>
      <c r="M12" s="12">
        <v>0</v>
      </c>
    </row>
    <row r="13" spans="1:13">
      <c r="A13" s="11" t="s">
        <v>24</v>
      </c>
      <c r="B13" s="11">
        <v>0</v>
      </c>
      <c r="C13" s="14">
        <v>0</v>
      </c>
      <c r="D13" s="11">
        <v>0</v>
      </c>
      <c r="E13" s="11">
        <v>0</v>
      </c>
      <c r="F13" s="11">
        <v>1</v>
      </c>
      <c r="G13" s="14">
        <v>0</v>
      </c>
      <c r="H13" s="11">
        <v>0</v>
      </c>
      <c r="I13" s="11">
        <v>30</v>
      </c>
      <c r="J13" s="11">
        <v>0</v>
      </c>
      <c r="K13" s="14">
        <v>0</v>
      </c>
      <c r="L13" s="11">
        <v>0</v>
      </c>
      <c r="M13" s="11">
        <v>0</v>
      </c>
    </row>
    <row r="14" spans="1:13">
      <c r="A14" s="15" t="s">
        <v>25</v>
      </c>
      <c r="B14" s="16" t="str">
        <f>SUM(B6:B13)</f>
        <v>0</v>
      </c>
      <c r="C14" s="17" t="str">
        <f>IF(E14=0, "", (D14/E14))</f>
        <v>0</v>
      </c>
      <c r="D14" s="16" t="str">
        <f>SUM(D6:D13)</f>
        <v>0</v>
      </c>
      <c r="E14" s="16" t="str">
        <f>SUM(E6:E13)</f>
        <v>0</v>
      </c>
      <c r="F14" s="16" t="str">
        <f>SUM(F6:F13)</f>
        <v>0</v>
      </c>
      <c r="G14" s="17" t="str">
        <f>IF(I14=0, "", (H14/I14))</f>
        <v>0</v>
      </c>
      <c r="H14" s="16" t="str">
        <f>SUM(H6:H13)</f>
        <v>0</v>
      </c>
      <c r="I14" s="16" t="str">
        <f>SUM(I6:I13)</f>
        <v>0</v>
      </c>
      <c r="J14" s="16" t="str">
        <f>SUM(J6:J13)</f>
        <v>0</v>
      </c>
      <c r="K14" s="17" t="str">
        <f>IF(M14=0, "", (L14/M14))</f>
        <v>0</v>
      </c>
      <c r="L14" s="16" t="str">
        <f>SUM(L6:L13)</f>
        <v>0</v>
      </c>
      <c r="M14" s="16" t="str">
        <f>SUM(M6:M13)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ARAB&amp;RPrinted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5"/>
  <sheetViews>
    <sheetView tabSelected="0" workbookViewId="0" showGridLines="true" showRowColHeaders="1">
      <selection activeCell="J15" sqref="J15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26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27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28</v>
      </c>
      <c r="C4" s="1"/>
      <c r="D4" s="1"/>
    </row>
    <row r="5" spans="1:10">
      <c r="A5" s="11" t="s">
        <v>17</v>
      </c>
      <c r="B5" s="11">
        <v>357.95</v>
      </c>
    </row>
    <row r="6" spans="1:10">
      <c r="A6" s="11" t="s">
        <v>18</v>
      </c>
      <c r="B6" s="12">
        <v>340.91</v>
      </c>
    </row>
    <row r="7" spans="1:10">
      <c r="A7" s="11" t="s">
        <v>19</v>
      </c>
      <c r="B7" s="11">
        <v>409.09</v>
      </c>
    </row>
    <row r="8" spans="1:10">
      <c r="A8" s="11" t="s">
        <v>20</v>
      </c>
      <c r="B8" s="12">
        <v>357.95</v>
      </c>
    </row>
    <row r="9" spans="1:10">
      <c r="A9" s="11" t="s">
        <v>21</v>
      </c>
      <c r="B9" s="11">
        <v>460.23</v>
      </c>
    </row>
    <row r="10" spans="1:10">
      <c r="A10" s="11" t="s">
        <v>22</v>
      </c>
      <c r="B10" s="12">
        <v>460.23</v>
      </c>
    </row>
    <row r="11" spans="1:10">
      <c r="A11" s="11" t="s">
        <v>23</v>
      </c>
      <c r="B11" s="11">
        <v>375</v>
      </c>
    </row>
    <row r="12" spans="1:10">
      <c r="A12" s="15" t="s">
        <v>29</v>
      </c>
      <c r="B12" s="16" t="str">
        <f>ROUND(AVERAGE(B5:B11), 2)</f>
        <v>0</v>
      </c>
    </row>
    <row r="14" spans="1:10">
      <c r="A14" s="18" t="s">
        <v>30</v>
      </c>
      <c r="B14" s="19"/>
      <c r="C14" s="19"/>
      <c r="D14" s="19"/>
      <c r="E14" s="19"/>
      <c r="F14" s="19"/>
      <c r="G14" s="19"/>
      <c r="H14" s="19"/>
      <c r="I14" s="19"/>
      <c r="J14" s="19"/>
    </row>
    <row r="15" spans="1:10">
      <c r="A15" s="18" t="s">
        <v>31</v>
      </c>
      <c r="B15" s="19"/>
      <c r="C15" s="19"/>
      <c r="D15" s="19"/>
      <c r="E15" s="19"/>
      <c r="F15" s="19"/>
      <c r="G15" s="19"/>
      <c r="H15" s="19"/>
      <c r="I15" s="19"/>
      <c r="J15" s="1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14:J14"/>
    <mergeCell ref="A15:J15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ARAB&amp;RPrinted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32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33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34</v>
      </c>
      <c r="C5" s="9" t="s">
        <v>35</v>
      </c>
      <c r="D5" s="9" t="s">
        <v>36</v>
      </c>
      <c r="E5" s="9" t="s">
        <v>34</v>
      </c>
      <c r="F5" s="9" t="s">
        <v>35</v>
      </c>
      <c r="G5" s="9" t="s">
        <v>36</v>
      </c>
      <c r="H5" s="9" t="s">
        <v>34</v>
      </c>
      <c r="I5" s="9" t="s">
        <v>35</v>
      </c>
      <c r="J5" s="9" t="s">
        <v>36</v>
      </c>
    </row>
    <row r="6" spans="1:10">
      <c r="A6" s="11" t="s">
        <v>17</v>
      </c>
      <c r="B6" s="12">
        <v>0</v>
      </c>
      <c r="C6" s="13">
        <v>0</v>
      </c>
      <c r="D6" s="13">
        <v>0</v>
      </c>
      <c r="E6" s="12">
        <v>21</v>
      </c>
      <c r="F6" s="13">
        <v>0.7143</v>
      </c>
      <c r="G6" s="13">
        <v>0.8571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0</v>
      </c>
      <c r="C7" s="14">
        <v>0</v>
      </c>
      <c r="D7" s="14">
        <v>0</v>
      </c>
      <c r="E7" s="11">
        <v>20</v>
      </c>
      <c r="F7" s="14">
        <v>0.8</v>
      </c>
      <c r="G7" s="14">
        <v>0.9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0</v>
      </c>
      <c r="C8" s="13">
        <v>0</v>
      </c>
      <c r="D8" s="13">
        <v>0</v>
      </c>
      <c r="E8" s="12">
        <v>24</v>
      </c>
      <c r="F8" s="13">
        <v>0.9167</v>
      </c>
      <c r="G8" s="13">
        <v>0.9583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0</v>
      </c>
      <c r="C9" s="14">
        <v>0</v>
      </c>
      <c r="D9" s="14">
        <v>0</v>
      </c>
      <c r="E9" s="11">
        <v>21</v>
      </c>
      <c r="F9" s="14">
        <v>0.8571</v>
      </c>
      <c r="G9" s="14">
        <v>0.8571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0</v>
      </c>
      <c r="C10" s="13">
        <v>0</v>
      </c>
      <c r="D10" s="13">
        <v>0</v>
      </c>
      <c r="E10" s="12">
        <v>27</v>
      </c>
      <c r="F10" s="13">
        <v>0.7407</v>
      </c>
      <c r="G10" s="13">
        <v>0.9259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0</v>
      </c>
      <c r="C11" s="14">
        <v>0</v>
      </c>
      <c r="D11" s="14">
        <v>0</v>
      </c>
      <c r="E11" s="11">
        <v>27</v>
      </c>
      <c r="F11" s="14">
        <v>0.5926</v>
      </c>
      <c r="G11" s="14">
        <v>0.8148</v>
      </c>
      <c r="H11" s="11">
        <v>0</v>
      </c>
      <c r="I11" s="14">
        <v>0</v>
      </c>
      <c r="J11" s="14">
        <v>0</v>
      </c>
    </row>
    <row r="12" spans="1:10">
      <c r="A12" s="15" t="s">
        <v>25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ARAB&amp;RPrinted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39</v>
      </c>
      <c r="C4" s="9"/>
      <c r="D4" s="9"/>
      <c r="E4" s="9" t="s">
        <v>40</v>
      </c>
      <c r="F4" s="9"/>
      <c r="G4" s="9"/>
      <c r="H4" s="9" t="s">
        <v>41</v>
      </c>
      <c r="I4" s="9"/>
      <c r="J4" s="9"/>
      <c r="K4" s="9" t="s">
        <v>42</v>
      </c>
      <c r="L4" s="9"/>
      <c r="M4" s="9"/>
      <c r="N4" s="9" t="s">
        <v>43</v>
      </c>
      <c r="O4" s="9"/>
      <c r="P4" s="9"/>
    </row>
    <row r="5" spans="1:16">
      <c r="B5" s="9" t="s">
        <v>44</v>
      </c>
      <c r="C5" s="9" t="s">
        <v>45</v>
      </c>
      <c r="D5" s="9" t="s">
        <v>46</v>
      </c>
      <c r="E5" s="9" t="s">
        <v>44</v>
      </c>
      <c r="F5" s="9" t="s">
        <v>45</v>
      </c>
      <c r="G5" s="9" t="s">
        <v>46</v>
      </c>
      <c r="H5" s="9" t="s">
        <v>44</v>
      </c>
      <c r="I5" s="9" t="s">
        <v>45</v>
      </c>
      <c r="J5" s="9" t="s">
        <v>46</v>
      </c>
      <c r="K5" s="9" t="s">
        <v>44</v>
      </c>
      <c r="L5" s="9" t="s">
        <v>45</v>
      </c>
      <c r="M5" s="9" t="s">
        <v>46</v>
      </c>
      <c r="N5" s="9" t="s">
        <v>44</v>
      </c>
      <c r="O5" s="9" t="s">
        <v>45</v>
      </c>
      <c r="P5" s="9" t="s">
        <v>46</v>
      </c>
    </row>
    <row r="6" spans="1:16">
      <c r="A6" s="20" t="s">
        <v>17</v>
      </c>
      <c r="B6" s="20"/>
      <c r="C6" s="21"/>
      <c r="D6" s="21"/>
      <c r="E6" s="12">
        <v>17</v>
      </c>
      <c r="F6" s="13">
        <v>0.7647</v>
      </c>
      <c r="G6" s="13">
        <v>0.8824</v>
      </c>
      <c r="H6" s="20"/>
      <c r="I6" s="21"/>
      <c r="J6" s="21"/>
      <c r="K6" s="20"/>
      <c r="L6" s="21"/>
      <c r="M6" s="21"/>
      <c r="N6" s="12">
        <v>4</v>
      </c>
      <c r="O6" s="13">
        <v>0.5</v>
      </c>
      <c r="P6" s="13">
        <v>0.75</v>
      </c>
    </row>
    <row r="7" spans="1:16">
      <c r="A7" s="20" t="s">
        <v>18</v>
      </c>
      <c r="B7" s="20"/>
      <c r="C7" s="21"/>
      <c r="D7" s="21"/>
      <c r="E7" s="11">
        <v>11</v>
      </c>
      <c r="F7" s="14">
        <v>0.9091</v>
      </c>
      <c r="G7" s="14">
        <v>0.9091</v>
      </c>
      <c r="H7" s="20"/>
      <c r="I7" s="21"/>
      <c r="J7" s="21"/>
      <c r="K7" s="20"/>
      <c r="L7" s="21"/>
      <c r="M7" s="21"/>
      <c r="N7" s="11">
        <v>9</v>
      </c>
      <c r="O7" s="14">
        <v>0.6667</v>
      </c>
      <c r="P7" s="14">
        <v>0.8889</v>
      </c>
    </row>
    <row r="8" spans="1:16">
      <c r="A8" s="20" t="s">
        <v>19</v>
      </c>
      <c r="B8" s="20"/>
      <c r="C8" s="21"/>
      <c r="D8" s="21"/>
      <c r="E8" s="12">
        <v>13</v>
      </c>
      <c r="F8" s="13">
        <v>0.9231</v>
      </c>
      <c r="G8" s="13">
        <v>1</v>
      </c>
      <c r="H8" s="20"/>
      <c r="I8" s="21"/>
      <c r="J8" s="21"/>
      <c r="K8" s="20"/>
      <c r="L8" s="21"/>
      <c r="M8" s="21"/>
      <c r="N8" s="12">
        <v>11</v>
      </c>
      <c r="O8" s="13">
        <v>0.9091</v>
      </c>
      <c r="P8" s="13">
        <v>0.9091</v>
      </c>
    </row>
    <row r="9" spans="1:16">
      <c r="A9" s="20" t="s">
        <v>20</v>
      </c>
      <c r="B9" s="20"/>
      <c r="C9" s="21"/>
      <c r="D9" s="21"/>
      <c r="E9" s="11">
        <v>12</v>
      </c>
      <c r="F9" s="14">
        <v>0.75</v>
      </c>
      <c r="G9" s="14">
        <v>0.75</v>
      </c>
      <c r="H9" s="20"/>
      <c r="I9" s="21"/>
      <c r="J9" s="21"/>
      <c r="K9" s="20"/>
      <c r="L9" s="21"/>
      <c r="M9" s="21"/>
      <c r="N9" s="11">
        <v>9</v>
      </c>
      <c r="O9" s="14">
        <v>1</v>
      </c>
      <c r="P9" s="14">
        <v>1</v>
      </c>
    </row>
    <row r="10" spans="1:16">
      <c r="A10" s="20" t="s">
        <v>21</v>
      </c>
      <c r="B10" s="20"/>
      <c r="C10" s="21"/>
      <c r="D10" s="21"/>
      <c r="E10" s="12">
        <v>11</v>
      </c>
      <c r="F10" s="13">
        <v>0.6364</v>
      </c>
      <c r="G10" s="13">
        <v>0.8182</v>
      </c>
      <c r="H10" s="20"/>
      <c r="I10" s="21"/>
      <c r="J10" s="21"/>
      <c r="K10" s="20"/>
      <c r="L10" s="21"/>
      <c r="M10" s="21"/>
      <c r="N10" s="12">
        <v>16</v>
      </c>
      <c r="O10" s="13">
        <v>0.8125</v>
      </c>
      <c r="P10" s="13">
        <v>1</v>
      </c>
    </row>
    <row r="11" spans="1:16">
      <c r="A11" s="20" t="s">
        <v>22</v>
      </c>
      <c r="B11" s="20"/>
      <c r="C11" s="21"/>
      <c r="D11" s="21"/>
      <c r="E11" s="11">
        <v>11</v>
      </c>
      <c r="F11" s="14">
        <v>0.7273</v>
      </c>
      <c r="G11" s="14">
        <v>0.9091</v>
      </c>
      <c r="H11" s="20"/>
      <c r="I11" s="21"/>
      <c r="J11" s="21"/>
      <c r="K11" s="20"/>
      <c r="L11" s="21"/>
      <c r="M11" s="21"/>
      <c r="N11" s="11">
        <v>16</v>
      </c>
      <c r="O11" s="14">
        <v>0.5</v>
      </c>
      <c r="P11" s="14">
        <v>0.75</v>
      </c>
    </row>
    <row r="12" spans="1:16">
      <c r="A12" s="15" t="s">
        <v>47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ARAB&amp;RPrinted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50</v>
      </c>
      <c r="C4" s="9"/>
      <c r="D4" s="9"/>
      <c r="E4" s="9" t="s">
        <v>51</v>
      </c>
      <c r="F4" s="9"/>
      <c r="G4" s="9"/>
      <c r="H4" s="9" t="s">
        <v>52</v>
      </c>
      <c r="I4" s="9"/>
      <c r="J4" s="9"/>
      <c r="K4" s="9" t="s">
        <v>53</v>
      </c>
      <c r="L4" s="9"/>
      <c r="M4" s="9"/>
      <c r="N4" s="9" t="s">
        <v>54</v>
      </c>
      <c r="O4" s="9"/>
      <c r="P4" s="9"/>
      <c r="Q4" s="9" t="s">
        <v>55</v>
      </c>
      <c r="R4" s="9"/>
      <c r="S4" s="9"/>
      <c r="T4" s="9" t="s">
        <v>56</v>
      </c>
      <c r="U4" s="9"/>
      <c r="V4" s="9"/>
    </row>
    <row r="5" spans="1:22">
      <c r="B5" s="9" t="s">
        <v>44</v>
      </c>
      <c r="C5" s="9" t="s">
        <v>45</v>
      </c>
      <c r="D5" s="9" t="s">
        <v>46</v>
      </c>
      <c r="E5" s="9" t="s">
        <v>44</v>
      </c>
      <c r="F5" s="9" t="s">
        <v>45</v>
      </c>
      <c r="G5" s="9" t="s">
        <v>46</v>
      </c>
      <c r="H5" s="9" t="s">
        <v>44</v>
      </c>
      <c r="I5" s="9" t="s">
        <v>45</v>
      </c>
      <c r="J5" s="9" t="s">
        <v>46</v>
      </c>
      <c r="K5" s="9" t="s">
        <v>44</v>
      </c>
      <c r="L5" s="9" t="s">
        <v>45</v>
      </c>
      <c r="M5" s="9" t="s">
        <v>46</v>
      </c>
      <c r="N5" s="9" t="s">
        <v>44</v>
      </c>
      <c r="O5" s="9" t="s">
        <v>45</v>
      </c>
      <c r="P5" s="9" t="s">
        <v>46</v>
      </c>
      <c r="Q5" s="9" t="s">
        <v>44</v>
      </c>
      <c r="R5" s="9" t="s">
        <v>45</v>
      </c>
      <c r="S5" s="9" t="s">
        <v>46</v>
      </c>
      <c r="T5" s="9" t="s">
        <v>44</v>
      </c>
      <c r="U5" s="9" t="s">
        <v>45</v>
      </c>
      <c r="V5" s="9" t="s">
        <v>46</v>
      </c>
    </row>
    <row r="6" spans="1:22">
      <c r="A6" s="20" t="s">
        <v>17</v>
      </c>
      <c r="B6" s="12">
        <v>7</v>
      </c>
      <c r="C6" s="13">
        <v>1</v>
      </c>
      <c r="D6" s="13">
        <v>1</v>
      </c>
      <c r="E6" s="12">
        <v>9</v>
      </c>
      <c r="F6" s="13">
        <v>0.5556</v>
      </c>
      <c r="G6" s="13">
        <v>0.6667</v>
      </c>
      <c r="H6" s="12">
        <v>2</v>
      </c>
      <c r="I6" s="13">
        <v>0.5</v>
      </c>
      <c r="J6" s="13">
        <v>1</v>
      </c>
      <c r="K6" s="12">
        <v>1</v>
      </c>
      <c r="L6" s="13">
        <v>0</v>
      </c>
      <c r="M6" s="13">
        <v>1</v>
      </c>
      <c r="N6" s="12">
        <v>1</v>
      </c>
      <c r="O6" s="13">
        <v>1</v>
      </c>
      <c r="P6" s="13">
        <v>1</v>
      </c>
      <c r="Q6" s="12">
        <v>1</v>
      </c>
      <c r="R6" s="13">
        <v>1</v>
      </c>
      <c r="S6" s="13">
        <v>1</v>
      </c>
      <c r="T6" s="20"/>
      <c r="U6" s="21"/>
      <c r="V6" s="21"/>
    </row>
    <row r="7" spans="1:22">
      <c r="A7" s="20" t="s">
        <v>18</v>
      </c>
      <c r="B7" s="11">
        <v>5</v>
      </c>
      <c r="C7" s="14">
        <v>0.8</v>
      </c>
      <c r="D7" s="14">
        <v>0.8</v>
      </c>
      <c r="E7" s="11">
        <v>8</v>
      </c>
      <c r="F7" s="14">
        <v>0.75</v>
      </c>
      <c r="G7" s="14">
        <v>0.875</v>
      </c>
      <c r="H7" s="11">
        <v>5</v>
      </c>
      <c r="I7" s="14">
        <v>0.8</v>
      </c>
      <c r="J7" s="14">
        <v>1</v>
      </c>
      <c r="K7" s="11">
        <v>1</v>
      </c>
      <c r="L7" s="14">
        <v>1</v>
      </c>
      <c r="M7" s="14">
        <v>1</v>
      </c>
      <c r="N7" s="11">
        <v>1</v>
      </c>
      <c r="O7" s="14">
        <v>1</v>
      </c>
      <c r="P7" s="14">
        <v>1</v>
      </c>
      <c r="Q7" s="11">
        <v>0</v>
      </c>
      <c r="R7" s="14">
        <v>0</v>
      </c>
      <c r="S7" s="14">
        <v>0</v>
      </c>
      <c r="T7" s="20"/>
      <c r="U7" s="21"/>
      <c r="V7" s="21"/>
    </row>
    <row r="8" spans="1:22">
      <c r="A8" s="20" t="s">
        <v>19</v>
      </c>
      <c r="B8" s="12">
        <v>9</v>
      </c>
      <c r="C8" s="13">
        <v>1</v>
      </c>
      <c r="D8" s="13">
        <v>1</v>
      </c>
      <c r="E8" s="12">
        <v>10</v>
      </c>
      <c r="F8" s="13">
        <v>0.9</v>
      </c>
      <c r="G8" s="13">
        <v>1</v>
      </c>
      <c r="H8" s="12">
        <v>3</v>
      </c>
      <c r="I8" s="13">
        <v>0.6667</v>
      </c>
      <c r="J8" s="13">
        <v>0.6667</v>
      </c>
      <c r="K8" s="12">
        <v>1</v>
      </c>
      <c r="L8" s="13">
        <v>1</v>
      </c>
      <c r="M8" s="13">
        <v>1</v>
      </c>
      <c r="N8" s="12">
        <v>0</v>
      </c>
      <c r="O8" s="13">
        <v>0</v>
      </c>
      <c r="P8" s="13">
        <v>0</v>
      </c>
      <c r="Q8" s="12">
        <v>1</v>
      </c>
      <c r="R8" s="13">
        <v>1</v>
      </c>
      <c r="S8" s="13">
        <v>1</v>
      </c>
      <c r="T8" s="20"/>
      <c r="U8" s="21"/>
      <c r="V8" s="21"/>
    </row>
    <row r="9" spans="1:22">
      <c r="A9" s="20" t="s">
        <v>20</v>
      </c>
      <c r="B9" s="11">
        <v>8</v>
      </c>
      <c r="C9" s="14">
        <v>0.75</v>
      </c>
      <c r="D9" s="14">
        <v>0.75</v>
      </c>
      <c r="E9" s="11">
        <v>10</v>
      </c>
      <c r="F9" s="14">
        <v>0.9</v>
      </c>
      <c r="G9" s="14">
        <v>0.9</v>
      </c>
      <c r="H9" s="11">
        <v>1</v>
      </c>
      <c r="I9" s="14">
        <v>1</v>
      </c>
      <c r="J9" s="14">
        <v>1</v>
      </c>
      <c r="K9" s="11">
        <v>0</v>
      </c>
      <c r="L9" s="14">
        <v>0</v>
      </c>
      <c r="M9" s="14">
        <v>0</v>
      </c>
      <c r="N9" s="11">
        <v>1</v>
      </c>
      <c r="O9" s="14">
        <v>1</v>
      </c>
      <c r="P9" s="14">
        <v>1</v>
      </c>
      <c r="Q9" s="11">
        <v>1</v>
      </c>
      <c r="R9" s="14">
        <v>1</v>
      </c>
      <c r="S9" s="14">
        <v>1</v>
      </c>
      <c r="T9" s="20"/>
      <c r="U9" s="21"/>
      <c r="V9" s="21"/>
    </row>
    <row r="10" spans="1:22">
      <c r="A10" s="20" t="s">
        <v>21</v>
      </c>
      <c r="B10" s="12">
        <v>10</v>
      </c>
      <c r="C10" s="13">
        <v>0.9</v>
      </c>
      <c r="D10" s="13">
        <v>0.9</v>
      </c>
      <c r="E10" s="12">
        <v>12</v>
      </c>
      <c r="F10" s="13">
        <v>0.6667</v>
      </c>
      <c r="G10" s="13">
        <v>0.9167</v>
      </c>
      <c r="H10" s="12">
        <v>2</v>
      </c>
      <c r="I10" s="13">
        <v>0.5</v>
      </c>
      <c r="J10" s="13">
        <v>1</v>
      </c>
      <c r="K10" s="12">
        <v>3</v>
      </c>
      <c r="L10" s="13">
        <v>0.6667</v>
      </c>
      <c r="M10" s="13">
        <v>1</v>
      </c>
      <c r="N10" s="12">
        <v>0</v>
      </c>
      <c r="O10" s="13">
        <v>0</v>
      </c>
      <c r="P10" s="13">
        <v>0</v>
      </c>
      <c r="Q10" s="12">
        <v>0</v>
      </c>
      <c r="R10" s="13">
        <v>0</v>
      </c>
      <c r="S10" s="13">
        <v>0</v>
      </c>
      <c r="T10" s="20"/>
      <c r="U10" s="21"/>
      <c r="V10" s="21"/>
    </row>
    <row r="11" spans="1:22">
      <c r="A11" s="20" t="s">
        <v>22</v>
      </c>
      <c r="B11" s="11">
        <v>6</v>
      </c>
      <c r="C11" s="14">
        <v>0.6667</v>
      </c>
      <c r="D11" s="14">
        <v>0.6667</v>
      </c>
      <c r="E11" s="11">
        <v>14</v>
      </c>
      <c r="F11" s="14">
        <v>0.5</v>
      </c>
      <c r="G11" s="14">
        <v>0.7857</v>
      </c>
      <c r="H11" s="11">
        <v>3</v>
      </c>
      <c r="I11" s="14">
        <v>1</v>
      </c>
      <c r="J11" s="14">
        <v>1</v>
      </c>
      <c r="K11" s="11">
        <v>2</v>
      </c>
      <c r="L11" s="14">
        <v>0.5</v>
      </c>
      <c r="M11" s="14">
        <v>1</v>
      </c>
      <c r="N11" s="11">
        <v>1</v>
      </c>
      <c r="O11" s="14">
        <v>1</v>
      </c>
      <c r="P11" s="14">
        <v>1</v>
      </c>
      <c r="Q11" s="11">
        <v>1</v>
      </c>
      <c r="R11" s="14">
        <v>0</v>
      </c>
      <c r="S11" s="14">
        <v>1</v>
      </c>
      <c r="T11" s="20"/>
      <c r="U11" s="21"/>
      <c r="V11" s="21"/>
    </row>
    <row r="12" spans="1:22">
      <c r="A12" s="15" t="s">
        <v>47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ARAB&amp;RPrinted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57</v>
      </c>
      <c r="C1" s="9"/>
      <c r="D1" s="9"/>
      <c r="E1" s="9" t="s">
        <v>58</v>
      </c>
      <c r="F1" s="9"/>
      <c r="G1" s="9"/>
      <c r="H1" s="9" t="s">
        <v>59</v>
      </c>
      <c r="I1" s="9"/>
      <c r="J1" s="9"/>
    </row>
    <row r="2" spans="1:10">
      <c r="B2" s="9" t="s">
        <v>44</v>
      </c>
      <c r="C2" s="9" t="s">
        <v>45</v>
      </c>
      <c r="D2" s="9" t="s">
        <v>46</v>
      </c>
      <c r="E2" s="9" t="s">
        <v>44</v>
      </c>
      <c r="F2" s="9" t="s">
        <v>45</v>
      </c>
      <c r="G2" s="9" t="s">
        <v>46</v>
      </c>
      <c r="H2" s="9" t="s">
        <v>44</v>
      </c>
      <c r="I2" s="9" t="s">
        <v>45</v>
      </c>
      <c r="J2" s="9" t="s">
        <v>46</v>
      </c>
    </row>
    <row r="3" spans="1:10">
      <c r="A3" s="20" t="s">
        <v>17</v>
      </c>
      <c r="B3" s="11">
        <v>8</v>
      </c>
      <c r="C3" s="14">
        <v>0.875</v>
      </c>
      <c r="D3" s="14">
        <v>0.875</v>
      </c>
      <c r="E3" s="11">
        <v>13</v>
      </c>
      <c r="F3" s="14">
        <v>0.6154</v>
      </c>
      <c r="G3" s="14">
        <v>0.8462</v>
      </c>
      <c r="H3" s="20"/>
      <c r="I3" s="21"/>
      <c r="J3" s="21"/>
    </row>
    <row r="4" spans="1:10">
      <c r="A4" s="20" t="s">
        <v>18</v>
      </c>
      <c r="B4" s="12">
        <v>7</v>
      </c>
      <c r="C4" s="13">
        <v>0.7143</v>
      </c>
      <c r="D4" s="13">
        <v>0.8571</v>
      </c>
      <c r="E4" s="12">
        <v>13</v>
      </c>
      <c r="F4" s="13">
        <v>0.8462</v>
      </c>
      <c r="G4" s="13">
        <v>0.9231</v>
      </c>
      <c r="H4" s="20"/>
      <c r="I4" s="21"/>
      <c r="J4" s="21"/>
    </row>
    <row r="5" spans="1:10">
      <c r="A5" s="20" t="s">
        <v>19</v>
      </c>
      <c r="B5" s="11">
        <v>11</v>
      </c>
      <c r="C5" s="14">
        <v>1</v>
      </c>
      <c r="D5" s="14">
        <v>1</v>
      </c>
      <c r="E5" s="11">
        <v>13</v>
      </c>
      <c r="F5" s="14">
        <v>0.8462</v>
      </c>
      <c r="G5" s="14">
        <v>0.9231</v>
      </c>
      <c r="H5" s="20"/>
      <c r="I5" s="21"/>
      <c r="J5" s="21"/>
    </row>
    <row r="6" spans="1:10">
      <c r="A6" s="20" t="s">
        <v>20</v>
      </c>
      <c r="B6" s="12">
        <v>10</v>
      </c>
      <c r="C6" s="13">
        <v>0.9</v>
      </c>
      <c r="D6" s="13">
        <v>0.9</v>
      </c>
      <c r="E6" s="12">
        <v>11</v>
      </c>
      <c r="F6" s="13">
        <v>0.8182</v>
      </c>
      <c r="G6" s="13">
        <v>0.8182</v>
      </c>
      <c r="H6" s="20"/>
      <c r="I6" s="21"/>
      <c r="J6" s="21"/>
    </row>
    <row r="7" spans="1:10">
      <c r="A7" s="20" t="s">
        <v>21</v>
      </c>
      <c r="B7" s="11">
        <v>11</v>
      </c>
      <c r="C7" s="14">
        <v>0.7273</v>
      </c>
      <c r="D7" s="14">
        <v>0.9091</v>
      </c>
      <c r="E7" s="11">
        <v>16</v>
      </c>
      <c r="F7" s="14">
        <v>0.75</v>
      </c>
      <c r="G7" s="14">
        <v>0.9375</v>
      </c>
      <c r="H7" s="20"/>
      <c r="I7" s="21"/>
      <c r="J7" s="21"/>
    </row>
    <row r="8" spans="1:10">
      <c r="A8" s="20" t="s">
        <v>22</v>
      </c>
      <c r="B8" s="12">
        <v>10</v>
      </c>
      <c r="C8" s="13">
        <v>0.4</v>
      </c>
      <c r="D8" s="13">
        <v>0.6</v>
      </c>
      <c r="E8" s="12">
        <v>17</v>
      </c>
      <c r="F8" s="13">
        <v>0.7059</v>
      </c>
      <c r="G8" s="13">
        <v>0.9412</v>
      </c>
      <c r="H8" s="20"/>
      <c r="I8" s="21"/>
      <c r="J8" s="21"/>
    </row>
    <row r="9" spans="1:10">
      <c r="A9" s="15" t="s">
        <v>47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ARAB&amp;RPrinted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7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60</v>
      </c>
      <c r="B1" s="22" t="s">
        <v>61</v>
      </c>
      <c r="C1" t="s">
        <v>62</v>
      </c>
      <c r="D1" t="s">
        <v>63</v>
      </c>
      <c r="E1" t="s">
        <v>64</v>
      </c>
      <c r="F1" s="22" t="s">
        <v>65</v>
      </c>
      <c r="G1" s="22" t="s">
        <v>66</v>
      </c>
      <c r="H1" s="22" t="s">
        <v>67</v>
      </c>
      <c r="I1" s="22" t="s">
        <v>68</v>
      </c>
      <c r="J1" s="22" t="s">
        <v>69</v>
      </c>
      <c r="K1" s="22" t="s">
        <v>70</v>
      </c>
      <c r="L1" s="22" t="s">
        <v>71</v>
      </c>
      <c r="M1" s="22" t="s">
        <v>72</v>
      </c>
      <c r="N1" s="22" t="s">
        <v>73</v>
      </c>
      <c r="O1" s="22" t="s">
        <v>74</v>
      </c>
      <c r="P1" s="22" t="s">
        <v>75</v>
      </c>
      <c r="Q1" s="22" t="s">
        <v>76</v>
      </c>
    </row>
    <row r="2" spans="1:17">
      <c r="A2" s="23" t="s">
        <v>17</v>
      </c>
      <c r="B2" s="23">
        <v>201410</v>
      </c>
      <c r="C2" s="23" t="s">
        <v>0</v>
      </c>
      <c r="D2" s="23" t="s">
        <v>77</v>
      </c>
      <c r="E2" s="23" t="s">
        <v>78</v>
      </c>
      <c r="F2" s="23">
        <v>1</v>
      </c>
      <c r="G2" s="23">
        <v>15</v>
      </c>
      <c r="H2" s="23">
        <v>18</v>
      </c>
      <c r="I2" s="23">
        <v>21</v>
      </c>
      <c r="J2" s="24">
        <v>0.7143</v>
      </c>
      <c r="K2" s="24">
        <v>0.8571</v>
      </c>
      <c r="L2" s="23">
        <v>5.625</v>
      </c>
      <c r="M2" s="23">
        <v>118.125</v>
      </c>
      <c r="N2" s="23">
        <v>0.33</v>
      </c>
      <c r="O2" s="23">
        <v>357.95</v>
      </c>
      <c r="P2" s="23">
        <v>3.58</v>
      </c>
      <c r="Q2" s="23">
        <v>33</v>
      </c>
    </row>
    <row r="3" spans="1:17">
      <c r="A3" t="s">
        <v>18</v>
      </c>
      <c r="B3">
        <v>201420</v>
      </c>
      <c r="C3" t="s">
        <v>0</v>
      </c>
      <c r="D3" t="s">
        <v>77</v>
      </c>
      <c r="E3" t="s">
        <v>78</v>
      </c>
      <c r="F3">
        <v>1</v>
      </c>
      <c r="G3">
        <v>16</v>
      </c>
      <c r="H3">
        <v>18</v>
      </c>
      <c r="I3">
        <v>20</v>
      </c>
      <c r="J3" s="10">
        <v>0.8</v>
      </c>
      <c r="K3" s="10">
        <v>0.9</v>
      </c>
      <c r="L3">
        <v>5.625</v>
      </c>
      <c r="M3">
        <v>112.5</v>
      </c>
      <c r="N3">
        <v>0.33</v>
      </c>
      <c r="O3">
        <v>340.91</v>
      </c>
      <c r="P3">
        <v>3.41</v>
      </c>
      <c r="Q3">
        <v>32.99</v>
      </c>
    </row>
    <row r="4" spans="1:17">
      <c r="A4" s="23" t="s">
        <v>19</v>
      </c>
      <c r="B4" s="23">
        <v>201510</v>
      </c>
      <c r="C4" s="23" t="s">
        <v>0</v>
      </c>
      <c r="D4" s="23" t="s">
        <v>77</v>
      </c>
      <c r="E4" s="23" t="s">
        <v>78</v>
      </c>
      <c r="F4" s="23">
        <v>1</v>
      </c>
      <c r="G4" s="23">
        <v>22</v>
      </c>
      <c r="H4" s="23">
        <v>23</v>
      </c>
      <c r="I4" s="23">
        <v>24</v>
      </c>
      <c r="J4" s="24">
        <v>0.9167</v>
      </c>
      <c r="K4" s="24">
        <v>0.9583</v>
      </c>
      <c r="L4" s="23">
        <v>5.625</v>
      </c>
      <c r="M4" s="23">
        <v>135</v>
      </c>
      <c r="N4" s="23">
        <v>0.33</v>
      </c>
      <c r="O4" s="23">
        <v>409.09</v>
      </c>
      <c r="P4" s="23">
        <v>4.1</v>
      </c>
      <c r="Q4" s="23">
        <v>32.93</v>
      </c>
    </row>
    <row r="5" spans="1:17">
      <c r="A5" t="s">
        <v>20</v>
      </c>
      <c r="B5">
        <v>201520</v>
      </c>
      <c r="C5" t="s">
        <v>0</v>
      </c>
      <c r="D5" t="s">
        <v>77</v>
      </c>
      <c r="E5" t="s">
        <v>78</v>
      </c>
      <c r="F5">
        <v>1</v>
      </c>
      <c r="G5">
        <v>18</v>
      </c>
      <c r="H5">
        <v>18</v>
      </c>
      <c r="I5">
        <v>21</v>
      </c>
      <c r="J5" s="10">
        <v>0.8571</v>
      </c>
      <c r="K5" s="10">
        <v>0.8571</v>
      </c>
      <c r="L5">
        <v>5.625</v>
      </c>
      <c r="M5">
        <v>118.125</v>
      </c>
      <c r="N5">
        <v>0.33</v>
      </c>
      <c r="O5">
        <v>357.95</v>
      </c>
      <c r="P5">
        <v>3.58</v>
      </c>
      <c r="Q5">
        <v>33</v>
      </c>
    </row>
    <row r="6" spans="1:17">
      <c r="A6" s="23" t="s">
        <v>21</v>
      </c>
      <c r="B6" s="23">
        <v>201610</v>
      </c>
      <c r="C6" s="23" t="s">
        <v>0</v>
      </c>
      <c r="D6" s="23" t="s">
        <v>77</v>
      </c>
      <c r="E6" s="23" t="s">
        <v>78</v>
      </c>
      <c r="F6" s="23">
        <v>1</v>
      </c>
      <c r="G6" s="23">
        <v>20</v>
      </c>
      <c r="H6" s="23">
        <v>25</v>
      </c>
      <c r="I6" s="23">
        <v>27</v>
      </c>
      <c r="J6" s="24">
        <v>0.7407</v>
      </c>
      <c r="K6" s="24">
        <v>0.9259</v>
      </c>
      <c r="L6" s="23">
        <v>5.625</v>
      </c>
      <c r="M6" s="23">
        <v>151.875</v>
      </c>
      <c r="N6" s="23">
        <v>0.33</v>
      </c>
      <c r="O6" s="23">
        <v>460.23</v>
      </c>
      <c r="P6" s="23">
        <v>4.61</v>
      </c>
      <c r="Q6" s="23">
        <v>32.94</v>
      </c>
    </row>
    <row r="7" spans="1:17">
      <c r="A7" t="s">
        <v>22</v>
      </c>
      <c r="B7">
        <v>201620</v>
      </c>
      <c r="C7" t="s">
        <v>0</v>
      </c>
      <c r="D7" t="s">
        <v>77</v>
      </c>
      <c r="E7" t="s">
        <v>78</v>
      </c>
      <c r="F7">
        <v>1</v>
      </c>
      <c r="G7">
        <v>16</v>
      </c>
      <c r="H7">
        <v>22</v>
      </c>
      <c r="I7">
        <v>27</v>
      </c>
      <c r="J7" s="10">
        <v>0.5926</v>
      </c>
      <c r="K7" s="10">
        <v>0.8148</v>
      </c>
      <c r="L7">
        <v>5.625</v>
      </c>
      <c r="M7">
        <v>151.875</v>
      </c>
      <c r="N7">
        <v>0.33</v>
      </c>
      <c r="O7">
        <v>460.23</v>
      </c>
      <c r="P7">
        <v>4.61</v>
      </c>
      <c r="Q7">
        <v>32.94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ARAB&amp;RPrinted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7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60</v>
      </c>
      <c r="B1" s="22" t="s">
        <v>61</v>
      </c>
      <c r="C1" s="22" t="s">
        <v>79</v>
      </c>
      <c r="D1" t="s">
        <v>62</v>
      </c>
      <c r="E1" t="s">
        <v>63</v>
      </c>
      <c r="F1" t="s">
        <v>64</v>
      </c>
      <c r="G1" t="s">
        <v>80</v>
      </c>
      <c r="H1" t="s">
        <v>81</v>
      </c>
      <c r="I1" s="22" t="s">
        <v>66</v>
      </c>
      <c r="J1" s="22" t="s">
        <v>67</v>
      </c>
      <c r="K1" s="22" t="s">
        <v>68</v>
      </c>
      <c r="L1" s="22" t="s">
        <v>69</v>
      </c>
      <c r="M1" s="22" t="s">
        <v>70</v>
      </c>
      <c r="N1" s="22" t="s">
        <v>82</v>
      </c>
      <c r="O1" s="22" t="s">
        <v>71</v>
      </c>
      <c r="P1" s="22" t="s">
        <v>73</v>
      </c>
      <c r="Q1" s="22" t="s">
        <v>74</v>
      </c>
      <c r="R1" s="22" t="s">
        <v>75</v>
      </c>
    </row>
    <row r="2" spans="1:18">
      <c r="A2" s="23" t="s">
        <v>17</v>
      </c>
      <c r="B2" s="23">
        <v>201410</v>
      </c>
      <c r="C2" s="23">
        <v>10111</v>
      </c>
      <c r="D2" s="23" t="s">
        <v>0</v>
      </c>
      <c r="E2" s="23" t="s">
        <v>77</v>
      </c>
      <c r="F2" s="23" t="s">
        <v>78</v>
      </c>
      <c r="G2" s="23" t="s">
        <v>83</v>
      </c>
      <c r="H2" s="23" t="s">
        <v>84</v>
      </c>
      <c r="I2" s="23">
        <v>15</v>
      </c>
      <c r="J2" s="23">
        <v>18</v>
      </c>
      <c r="K2" s="23">
        <v>21</v>
      </c>
      <c r="L2" s="24">
        <v>0.7143</v>
      </c>
      <c r="M2" s="24">
        <v>0.8571</v>
      </c>
      <c r="N2" s="23">
        <v>2.38</v>
      </c>
      <c r="O2" s="23">
        <v>5.625</v>
      </c>
      <c r="P2" s="23">
        <v>0.33</v>
      </c>
      <c r="Q2" s="23">
        <v>357.95</v>
      </c>
      <c r="R2" s="23">
        <v>3.58</v>
      </c>
    </row>
    <row r="3" spans="1:18">
      <c r="A3" t="s">
        <v>18</v>
      </c>
      <c r="B3">
        <v>201420</v>
      </c>
      <c r="C3">
        <v>20430</v>
      </c>
      <c r="D3" t="s">
        <v>0</v>
      </c>
      <c r="E3" t="s">
        <v>77</v>
      </c>
      <c r="F3" t="s">
        <v>78</v>
      </c>
      <c r="G3" t="s">
        <v>83</v>
      </c>
      <c r="H3" t="s">
        <v>84</v>
      </c>
      <c r="I3">
        <v>16</v>
      </c>
      <c r="J3">
        <v>18</v>
      </c>
      <c r="K3">
        <v>20</v>
      </c>
      <c r="L3" s="10">
        <v>0.8</v>
      </c>
      <c r="M3" s="10">
        <v>0.9</v>
      </c>
      <c r="N3">
        <v>2.8</v>
      </c>
      <c r="O3">
        <v>5.625</v>
      </c>
      <c r="P3">
        <v>0.33</v>
      </c>
      <c r="Q3">
        <v>340.91</v>
      </c>
      <c r="R3">
        <v>3.41</v>
      </c>
    </row>
    <row r="4" spans="1:18">
      <c r="A4" s="23" t="s">
        <v>19</v>
      </c>
      <c r="B4" s="23">
        <v>201510</v>
      </c>
      <c r="C4" s="23">
        <v>10469</v>
      </c>
      <c r="D4" s="23" t="s">
        <v>0</v>
      </c>
      <c r="E4" s="23" t="s">
        <v>77</v>
      </c>
      <c r="F4" s="23" t="s">
        <v>78</v>
      </c>
      <c r="G4" s="23" t="s">
        <v>83</v>
      </c>
      <c r="H4" s="23" t="s">
        <v>84</v>
      </c>
      <c r="I4" s="23">
        <v>22</v>
      </c>
      <c r="J4" s="23">
        <v>23</v>
      </c>
      <c r="K4" s="23">
        <v>24</v>
      </c>
      <c r="L4" s="24">
        <v>0.9167</v>
      </c>
      <c r="M4" s="24">
        <v>0.9583</v>
      </c>
      <c r="N4" s="23">
        <v>3.13</v>
      </c>
      <c r="O4" s="23">
        <v>5.625</v>
      </c>
      <c r="P4" s="23">
        <v>0.33</v>
      </c>
      <c r="Q4" s="23">
        <v>409.09</v>
      </c>
      <c r="R4" s="23">
        <v>4.1</v>
      </c>
    </row>
    <row r="5" spans="1:18">
      <c r="A5" t="s">
        <v>20</v>
      </c>
      <c r="B5">
        <v>201520</v>
      </c>
      <c r="C5">
        <v>20124</v>
      </c>
      <c r="D5" t="s">
        <v>0</v>
      </c>
      <c r="E5" t="s">
        <v>77</v>
      </c>
      <c r="F5" t="s">
        <v>78</v>
      </c>
      <c r="G5" t="s">
        <v>83</v>
      </c>
      <c r="H5" t="s">
        <v>84</v>
      </c>
      <c r="I5">
        <v>18</v>
      </c>
      <c r="J5">
        <v>18</v>
      </c>
      <c r="K5">
        <v>21</v>
      </c>
      <c r="L5" s="10">
        <v>0.8571</v>
      </c>
      <c r="M5" s="10">
        <v>0.8571</v>
      </c>
      <c r="N5">
        <v>2.71</v>
      </c>
      <c r="O5">
        <v>5.625</v>
      </c>
      <c r="P5">
        <v>0.33</v>
      </c>
      <c r="Q5">
        <v>357.95</v>
      </c>
      <c r="R5">
        <v>3.58</v>
      </c>
    </row>
    <row r="6" spans="1:18">
      <c r="A6" s="23" t="s">
        <v>21</v>
      </c>
      <c r="B6" s="23">
        <v>201610</v>
      </c>
      <c r="C6" s="23">
        <v>10380</v>
      </c>
      <c r="D6" s="23" t="s">
        <v>0</v>
      </c>
      <c r="E6" s="23" t="s">
        <v>77</v>
      </c>
      <c r="F6" s="23" t="s">
        <v>78</v>
      </c>
      <c r="G6" s="23" t="s">
        <v>83</v>
      </c>
      <c r="H6" s="23" t="s">
        <v>84</v>
      </c>
      <c r="I6" s="23">
        <v>20</v>
      </c>
      <c r="J6" s="23">
        <v>25</v>
      </c>
      <c r="K6" s="23">
        <v>27</v>
      </c>
      <c r="L6" s="24">
        <v>0.7407</v>
      </c>
      <c r="M6" s="24">
        <v>0.9259</v>
      </c>
      <c r="N6" s="23">
        <v>2.81</v>
      </c>
      <c r="O6" s="23">
        <v>5.625</v>
      </c>
      <c r="P6" s="23">
        <v>0.33</v>
      </c>
      <c r="Q6" s="23">
        <v>460.23</v>
      </c>
      <c r="R6" s="23">
        <v>4.61</v>
      </c>
    </row>
    <row r="7" spans="1:18">
      <c r="A7" t="s">
        <v>22</v>
      </c>
      <c r="B7">
        <v>201620</v>
      </c>
      <c r="C7">
        <v>20376</v>
      </c>
      <c r="D7" t="s">
        <v>0</v>
      </c>
      <c r="E7" t="s">
        <v>77</v>
      </c>
      <c r="F7" t="s">
        <v>78</v>
      </c>
      <c r="G7" t="s">
        <v>83</v>
      </c>
      <c r="H7" t="s">
        <v>84</v>
      </c>
      <c r="I7">
        <v>16</v>
      </c>
      <c r="J7">
        <v>22</v>
      </c>
      <c r="K7">
        <v>27</v>
      </c>
      <c r="L7" s="10">
        <v>0.5926</v>
      </c>
      <c r="M7" s="10">
        <v>0.8148</v>
      </c>
      <c r="N7">
        <v>2.41</v>
      </c>
      <c r="O7">
        <v>5.625</v>
      </c>
      <c r="P7">
        <v>0.33</v>
      </c>
      <c r="Q7">
        <v>460.23</v>
      </c>
      <c r="R7">
        <v>4.61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ARAB&amp;RPrinted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2017-03-08T19:35:32+01:00</dcterms:created>
  <dcterms:modified xsi:type="dcterms:W3CDTF">2017-03-08T19:35:32+01:00</dcterms:modified>
  <dc:title>2014-2015 IVC Research Report for ARAB</dc:title>
  <dc:description>ARAB Specific Report Generated from Banner Data.</dc:description>
  <dc:subject>2014-2015 IVC Research Report for ARAB</dc:subject>
  <cp:keywords/>
  <cp:category/>
</cp:coreProperties>
</file>