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960" yWindow="750" windowWidth="27315" windowHeight="11955" activeTab="3"/>
  </bookViews>
  <sheets>
    <sheet name="Programs Success by Ethnicities" sheetId="1" r:id="rId1"/>
    <sheet name="pivot" sheetId="3" r:id="rId2"/>
    <sheet name="Sheet3" sheetId="4" r:id="rId3"/>
    <sheet name="Program Review Data" sheetId="5" r:id="rId4"/>
  </sheets>
  <calcPr calcId="0"/>
  <pivotCaches>
    <pivotCache cacheId="8" r:id="rId5"/>
  </pivotCaches>
</workbook>
</file>

<file path=xl/calcChain.xml><?xml version="1.0" encoding="utf-8"?>
<calcChain xmlns="http://schemas.openxmlformats.org/spreadsheetml/2006/main">
  <c r="N836" i="5" l="1"/>
  <c r="P836" i="5" s="1"/>
  <c r="K836" i="5"/>
  <c r="M836" i="5" s="1"/>
  <c r="H836" i="5"/>
  <c r="J836" i="5" s="1"/>
  <c r="G836" i="5"/>
  <c r="E836" i="5"/>
  <c r="F836" i="5" s="1"/>
  <c r="D836" i="5"/>
  <c r="C836" i="5"/>
  <c r="B836" i="5"/>
  <c r="N772" i="5"/>
  <c r="P772" i="5" s="1"/>
  <c r="K772" i="5"/>
  <c r="M772" i="5" s="1"/>
  <c r="I772" i="5"/>
  <c r="H772" i="5"/>
  <c r="J772" i="5" s="1"/>
  <c r="E772" i="5"/>
  <c r="G772" i="5" s="1"/>
  <c r="D772" i="5"/>
  <c r="C772" i="5"/>
  <c r="B772" i="5"/>
  <c r="N517" i="5"/>
  <c r="P517" i="5" s="1"/>
  <c r="K517" i="5"/>
  <c r="L517" i="5" s="1"/>
  <c r="H517" i="5"/>
  <c r="J517" i="5" s="1"/>
  <c r="G517" i="5"/>
  <c r="F517" i="5"/>
  <c r="E517" i="5"/>
  <c r="C517" i="5"/>
  <c r="B517" i="5"/>
  <c r="D517" i="5" s="1"/>
  <c r="N507" i="5"/>
  <c r="P507" i="5" s="1"/>
  <c r="K507" i="5"/>
  <c r="L507" i="5" s="1"/>
  <c r="H507" i="5"/>
  <c r="J507" i="5" s="1"/>
  <c r="G507" i="5"/>
  <c r="F507" i="5"/>
  <c r="E507" i="5"/>
  <c r="C507" i="5"/>
  <c r="B507" i="5"/>
  <c r="D507" i="5" s="1"/>
  <c r="N400" i="5"/>
  <c r="P400" i="5" s="1"/>
  <c r="K400" i="5"/>
  <c r="H400" i="5"/>
  <c r="J400" i="5" s="1"/>
  <c r="G400" i="5"/>
  <c r="F400" i="5"/>
  <c r="E400" i="5"/>
  <c r="D400" i="5"/>
  <c r="C400" i="5"/>
  <c r="B400" i="5"/>
  <c r="F260" i="5"/>
  <c r="E260" i="5"/>
  <c r="O260" i="5"/>
  <c r="N260" i="5"/>
  <c r="P260" i="5" s="1"/>
  <c r="K260" i="5"/>
  <c r="L260" i="5" s="1"/>
  <c r="J260" i="5"/>
  <c r="I260" i="5"/>
  <c r="H260" i="5"/>
  <c r="G260" i="5"/>
  <c r="B260" i="5"/>
  <c r="P248" i="5"/>
  <c r="O248" i="5"/>
  <c r="J248" i="5"/>
  <c r="I248" i="5"/>
  <c r="G248" i="5"/>
  <c r="F248" i="5"/>
  <c r="D248" i="5"/>
  <c r="C248" i="5"/>
  <c r="B248" i="5"/>
  <c r="N248" i="5"/>
  <c r="K248" i="5"/>
  <c r="H248" i="5"/>
  <c r="E248" i="5"/>
  <c r="N202" i="5"/>
  <c r="P202" i="5" s="1"/>
  <c r="G202" i="5"/>
  <c r="E202" i="5"/>
  <c r="F202" i="5" s="1"/>
  <c r="K202" i="5"/>
  <c r="H202" i="5"/>
  <c r="B202" i="5"/>
  <c r="N176" i="5"/>
  <c r="K176" i="5"/>
  <c r="H176" i="5"/>
  <c r="E176" i="5"/>
  <c r="G176" i="5" s="1"/>
  <c r="B176" i="5"/>
  <c r="J164" i="5"/>
  <c r="H164" i="5"/>
  <c r="I164" i="5" s="1"/>
  <c r="F164" i="5"/>
  <c r="E164" i="5"/>
  <c r="G164" i="5" s="1"/>
  <c r="N164" i="5"/>
  <c r="K164" i="5"/>
  <c r="B164" i="5"/>
  <c r="B776" i="5"/>
  <c r="B368" i="5"/>
  <c r="B356" i="5"/>
  <c r="B343" i="5"/>
  <c r="B330" i="5"/>
  <c r="B317" i="5"/>
  <c r="B304" i="5"/>
  <c r="B291" i="5"/>
  <c r="B277" i="5"/>
  <c r="B263" i="5"/>
  <c r="B252" i="5"/>
  <c r="B243" i="5"/>
  <c r="B230" i="5"/>
  <c r="B217" i="5"/>
  <c r="B206" i="5"/>
  <c r="N883" i="5"/>
  <c r="P883" i="5" s="1"/>
  <c r="K883" i="5"/>
  <c r="L883" i="5" s="1"/>
  <c r="H883" i="5"/>
  <c r="I883" i="5" s="1"/>
  <c r="E883" i="5"/>
  <c r="G883" i="5" s="1"/>
  <c r="B883" i="5"/>
  <c r="D883" i="5" s="1"/>
  <c r="N872" i="5"/>
  <c r="P872" i="5" s="1"/>
  <c r="K872" i="5"/>
  <c r="L872" i="5" s="1"/>
  <c r="H872" i="5"/>
  <c r="J872" i="5" s="1"/>
  <c r="E872" i="5"/>
  <c r="G872" i="5" s="1"/>
  <c r="B872" i="5"/>
  <c r="D872" i="5" s="1"/>
  <c r="N860" i="5"/>
  <c r="P860" i="5" s="1"/>
  <c r="K860" i="5"/>
  <c r="L860" i="5" s="1"/>
  <c r="H860" i="5"/>
  <c r="I860" i="5" s="1"/>
  <c r="E860" i="5"/>
  <c r="G860" i="5" s="1"/>
  <c r="B860" i="5"/>
  <c r="D860" i="5" s="1"/>
  <c r="N848" i="5"/>
  <c r="P848" i="5" s="1"/>
  <c r="K848" i="5"/>
  <c r="L848" i="5" s="1"/>
  <c r="H848" i="5"/>
  <c r="J848" i="5" s="1"/>
  <c r="F848" i="5"/>
  <c r="E848" i="5"/>
  <c r="G848" i="5" s="1"/>
  <c r="B848" i="5"/>
  <c r="D848" i="5" s="1"/>
  <c r="N828" i="5"/>
  <c r="P828" i="5" s="1"/>
  <c r="K828" i="5"/>
  <c r="L828" i="5" s="1"/>
  <c r="H828" i="5"/>
  <c r="J828" i="5" s="1"/>
  <c r="F828" i="5"/>
  <c r="E828" i="5"/>
  <c r="G828" i="5" s="1"/>
  <c r="C828" i="5"/>
  <c r="B828" i="5"/>
  <c r="D828" i="5" s="1"/>
  <c r="N816" i="5"/>
  <c r="P816" i="5" s="1"/>
  <c r="K816" i="5"/>
  <c r="L816" i="5" s="1"/>
  <c r="H816" i="5"/>
  <c r="J816" i="5" s="1"/>
  <c r="E816" i="5"/>
  <c r="G816" i="5" s="1"/>
  <c r="C816" i="5"/>
  <c r="B816" i="5"/>
  <c r="D816" i="5" s="1"/>
  <c r="N804" i="5"/>
  <c r="P804" i="5" s="1"/>
  <c r="K804" i="5"/>
  <c r="L804" i="5" s="1"/>
  <c r="H804" i="5"/>
  <c r="J804" i="5" s="1"/>
  <c r="E804" i="5"/>
  <c r="G804" i="5" s="1"/>
  <c r="B804" i="5"/>
  <c r="D804" i="5" s="1"/>
  <c r="N792" i="5"/>
  <c r="P792" i="5" s="1"/>
  <c r="K792" i="5"/>
  <c r="L792" i="5" s="1"/>
  <c r="H792" i="5"/>
  <c r="J792" i="5" s="1"/>
  <c r="E792" i="5"/>
  <c r="F792" i="5" s="1"/>
  <c r="D792" i="5"/>
  <c r="C792" i="5"/>
  <c r="B792" i="5"/>
  <c r="N761" i="5"/>
  <c r="P761" i="5" s="1"/>
  <c r="K761" i="5"/>
  <c r="L761" i="5" s="1"/>
  <c r="H761" i="5"/>
  <c r="J761" i="5" s="1"/>
  <c r="E761" i="5"/>
  <c r="G761" i="5" s="1"/>
  <c r="B761" i="5"/>
  <c r="C761" i="5" s="1"/>
  <c r="N748" i="5"/>
  <c r="P748" i="5" s="1"/>
  <c r="K748" i="5"/>
  <c r="L748" i="5" s="1"/>
  <c r="H748" i="5"/>
  <c r="J748" i="5" s="1"/>
  <c r="E748" i="5"/>
  <c r="F748" i="5" s="1"/>
  <c r="D748" i="5"/>
  <c r="C748" i="5"/>
  <c r="B748" i="5"/>
  <c r="N736" i="5"/>
  <c r="P736" i="5" s="1"/>
  <c r="K736" i="5"/>
  <c r="L736" i="5" s="1"/>
  <c r="H736" i="5"/>
  <c r="J736" i="5" s="1"/>
  <c r="E736" i="5"/>
  <c r="G736" i="5" s="1"/>
  <c r="B736" i="5"/>
  <c r="D736" i="5" s="1"/>
  <c r="N723" i="5"/>
  <c r="P723" i="5" s="1"/>
  <c r="K723" i="5"/>
  <c r="L723" i="5" s="1"/>
  <c r="H723" i="5"/>
  <c r="J723" i="5" s="1"/>
  <c r="F723" i="5"/>
  <c r="E723" i="5"/>
  <c r="G723" i="5" s="1"/>
  <c r="B723" i="5"/>
  <c r="D723" i="5" s="1"/>
  <c r="N711" i="5"/>
  <c r="P711" i="5" s="1"/>
  <c r="K711" i="5"/>
  <c r="L711" i="5" s="1"/>
  <c r="H711" i="5"/>
  <c r="J711" i="5" s="1"/>
  <c r="E711" i="5"/>
  <c r="G711" i="5" s="1"/>
  <c r="B711" i="5"/>
  <c r="D711" i="5" s="1"/>
  <c r="N699" i="5"/>
  <c r="P699" i="5" s="1"/>
  <c r="K699" i="5"/>
  <c r="L699" i="5" s="1"/>
  <c r="H699" i="5"/>
  <c r="J699" i="5" s="1"/>
  <c r="F699" i="5"/>
  <c r="E699" i="5"/>
  <c r="G699" i="5" s="1"/>
  <c r="B699" i="5"/>
  <c r="D699" i="5" s="1"/>
  <c r="N687" i="5"/>
  <c r="P687" i="5" s="1"/>
  <c r="K687" i="5"/>
  <c r="L687" i="5" s="1"/>
  <c r="H687" i="5"/>
  <c r="J687" i="5" s="1"/>
  <c r="E687" i="5"/>
  <c r="F687" i="5" s="1"/>
  <c r="D687" i="5"/>
  <c r="C687" i="5"/>
  <c r="B687" i="5"/>
  <c r="N676" i="5"/>
  <c r="P676" i="5" s="1"/>
  <c r="K676" i="5"/>
  <c r="L676" i="5" s="1"/>
  <c r="H676" i="5"/>
  <c r="J676" i="5" s="1"/>
  <c r="E676" i="5"/>
  <c r="G676" i="5" s="1"/>
  <c r="B676" i="5"/>
  <c r="D676" i="5" s="1"/>
  <c r="N664" i="5"/>
  <c r="P664" i="5" s="1"/>
  <c r="K664" i="5"/>
  <c r="L664" i="5" s="1"/>
  <c r="H664" i="5"/>
  <c r="I664" i="5" s="1"/>
  <c r="E664" i="5"/>
  <c r="G664" i="5" s="1"/>
  <c r="B664" i="5"/>
  <c r="D664" i="5" s="1"/>
  <c r="N652" i="5"/>
  <c r="P652" i="5" s="1"/>
  <c r="K652" i="5"/>
  <c r="L652" i="5" s="1"/>
  <c r="H652" i="5"/>
  <c r="J652" i="5" s="1"/>
  <c r="F652" i="5"/>
  <c r="E652" i="5"/>
  <c r="G652" i="5" s="1"/>
  <c r="B652" i="5"/>
  <c r="D652" i="5" s="1"/>
  <c r="N640" i="5"/>
  <c r="P640" i="5" s="1"/>
  <c r="K640" i="5"/>
  <c r="L640" i="5" s="1"/>
  <c r="H640" i="5"/>
  <c r="J640" i="5" s="1"/>
  <c r="E640" i="5"/>
  <c r="F640" i="5" s="1"/>
  <c r="B640" i="5"/>
  <c r="D640" i="5" s="1"/>
  <c r="N628" i="5"/>
  <c r="P628" i="5" s="1"/>
  <c r="K628" i="5"/>
  <c r="L628" i="5" s="1"/>
  <c r="H628" i="5"/>
  <c r="J628" i="5" s="1"/>
  <c r="G628" i="5"/>
  <c r="F628" i="5"/>
  <c r="E628" i="5"/>
  <c r="B628" i="5"/>
  <c r="D628" i="5" s="1"/>
  <c r="N616" i="5"/>
  <c r="P616" i="5" s="1"/>
  <c r="K616" i="5"/>
  <c r="L616" i="5" s="1"/>
  <c r="H616" i="5"/>
  <c r="J616" i="5" s="1"/>
  <c r="E616" i="5"/>
  <c r="F616" i="5" s="1"/>
  <c r="B616" i="5"/>
  <c r="D616" i="5" s="1"/>
  <c r="N604" i="5"/>
  <c r="P604" i="5" s="1"/>
  <c r="K604" i="5"/>
  <c r="L604" i="5" s="1"/>
  <c r="H604" i="5"/>
  <c r="J604" i="5" s="1"/>
  <c r="E604" i="5"/>
  <c r="F604" i="5" s="1"/>
  <c r="D604" i="5"/>
  <c r="C604" i="5"/>
  <c r="B604" i="5"/>
  <c r="N592" i="5"/>
  <c r="P592" i="5" s="1"/>
  <c r="K592" i="5"/>
  <c r="L592" i="5" s="1"/>
  <c r="H592" i="5"/>
  <c r="J592" i="5" s="1"/>
  <c r="E592" i="5"/>
  <c r="G592" i="5" s="1"/>
  <c r="B592" i="5"/>
  <c r="D592" i="5" s="1"/>
  <c r="N579" i="5"/>
  <c r="P579" i="5" s="1"/>
  <c r="K579" i="5"/>
  <c r="L579" i="5" s="1"/>
  <c r="H579" i="5"/>
  <c r="J579" i="5" s="1"/>
  <c r="E579" i="5"/>
  <c r="F579" i="5" s="1"/>
  <c r="B579" i="5"/>
  <c r="D579" i="5" s="1"/>
  <c r="N567" i="5"/>
  <c r="P567" i="5" s="1"/>
  <c r="K567" i="5"/>
  <c r="L567" i="5" s="1"/>
  <c r="H567" i="5"/>
  <c r="J567" i="5" s="1"/>
  <c r="E567" i="5"/>
  <c r="F567" i="5" s="1"/>
  <c r="D567" i="5"/>
  <c r="C567" i="5"/>
  <c r="B567" i="5"/>
  <c r="P555" i="5"/>
  <c r="O555" i="5"/>
  <c r="N555" i="5"/>
  <c r="K555" i="5"/>
  <c r="L555" i="5" s="1"/>
  <c r="H555" i="5"/>
  <c r="J555" i="5" s="1"/>
  <c r="G555" i="5"/>
  <c r="E555" i="5"/>
  <c r="F555" i="5" s="1"/>
  <c r="D555" i="5"/>
  <c r="C555" i="5"/>
  <c r="B555" i="5"/>
  <c r="N542" i="5"/>
  <c r="P542" i="5" s="1"/>
  <c r="K542" i="5"/>
  <c r="L542" i="5" s="1"/>
  <c r="H542" i="5"/>
  <c r="J542" i="5" s="1"/>
  <c r="E542" i="5"/>
  <c r="G542" i="5" s="1"/>
  <c r="B542" i="5"/>
  <c r="D542" i="5" s="1"/>
  <c r="N529" i="5"/>
  <c r="P529" i="5" s="1"/>
  <c r="K529" i="5"/>
  <c r="L529" i="5" s="1"/>
  <c r="H529" i="5"/>
  <c r="J529" i="5" s="1"/>
  <c r="E529" i="5"/>
  <c r="F529" i="5" s="1"/>
  <c r="B529" i="5"/>
  <c r="C529" i="5" s="1"/>
  <c r="N497" i="5"/>
  <c r="P497" i="5" s="1"/>
  <c r="K497" i="5"/>
  <c r="L497" i="5" s="1"/>
  <c r="H497" i="5"/>
  <c r="J497" i="5" s="1"/>
  <c r="E497" i="5"/>
  <c r="F497" i="5" s="1"/>
  <c r="B497" i="5"/>
  <c r="D497" i="5" s="1"/>
  <c r="N485" i="5"/>
  <c r="P485" i="5" s="1"/>
  <c r="K485" i="5"/>
  <c r="L485" i="5" s="1"/>
  <c r="H485" i="5"/>
  <c r="J485" i="5" s="1"/>
  <c r="E485" i="5"/>
  <c r="G485" i="5" s="1"/>
  <c r="B485" i="5"/>
  <c r="D485" i="5" s="1"/>
  <c r="N473" i="5"/>
  <c r="P473" i="5" s="1"/>
  <c r="K473" i="5"/>
  <c r="L473" i="5" s="1"/>
  <c r="H473" i="5"/>
  <c r="J473" i="5" s="1"/>
  <c r="E473" i="5"/>
  <c r="G473" i="5" s="1"/>
  <c r="B473" i="5"/>
  <c r="D473" i="5" s="1"/>
  <c r="N461" i="5"/>
  <c r="P461" i="5" s="1"/>
  <c r="K461" i="5"/>
  <c r="L461" i="5" s="1"/>
  <c r="H461" i="5"/>
  <c r="J461" i="5" s="1"/>
  <c r="E461" i="5"/>
  <c r="G461" i="5" s="1"/>
  <c r="B461" i="5"/>
  <c r="D461" i="5" s="1"/>
  <c r="N449" i="5"/>
  <c r="P449" i="5" s="1"/>
  <c r="K449" i="5"/>
  <c r="L449" i="5" s="1"/>
  <c r="H449" i="5"/>
  <c r="J449" i="5" s="1"/>
  <c r="E449" i="5"/>
  <c r="G449" i="5" s="1"/>
  <c r="B449" i="5"/>
  <c r="D449" i="5" s="1"/>
  <c r="N436" i="5"/>
  <c r="P436" i="5" s="1"/>
  <c r="K436" i="5"/>
  <c r="L436" i="5" s="1"/>
  <c r="H436" i="5"/>
  <c r="J436" i="5" s="1"/>
  <c r="E436" i="5"/>
  <c r="G436" i="5" s="1"/>
  <c r="C436" i="5"/>
  <c r="B436" i="5"/>
  <c r="D436" i="5" s="1"/>
  <c r="N424" i="5"/>
  <c r="P424" i="5" s="1"/>
  <c r="K424" i="5"/>
  <c r="L424" i="5" s="1"/>
  <c r="H424" i="5"/>
  <c r="J424" i="5" s="1"/>
  <c r="E424" i="5"/>
  <c r="G424" i="5" s="1"/>
  <c r="B424" i="5"/>
  <c r="D424" i="5" s="1"/>
  <c r="N412" i="5"/>
  <c r="P412" i="5" s="1"/>
  <c r="K412" i="5"/>
  <c r="L412" i="5" s="1"/>
  <c r="H412" i="5"/>
  <c r="J412" i="5" s="1"/>
  <c r="E412" i="5"/>
  <c r="G412" i="5" s="1"/>
  <c r="C412" i="5"/>
  <c r="B412" i="5"/>
  <c r="D412" i="5" s="1"/>
  <c r="N390" i="5"/>
  <c r="P390" i="5" s="1"/>
  <c r="K390" i="5"/>
  <c r="L390" i="5" s="1"/>
  <c r="H390" i="5"/>
  <c r="J390" i="5" s="1"/>
  <c r="E390" i="5"/>
  <c r="G390" i="5" s="1"/>
  <c r="B390" i="5"/>
  <c r="D390" i="5" s="1"/>
  <c r="N377" i="5"/>
  <c r="P377" i="5" s="1"/>
  <c r="K377" i="5"/>
  <c r="L377" i="5" s="1"/>
  <c r="H377" i="5"/>
  <c r="J377" i="5" s="1"/>
  <c r="E377" i="5"/>
  <c r="F377" i="5" s="1"/>
  <c r="D377" i="5"/>
  <c r="B377" i="5"/>
  <c r="C377" i="5" s="1"/>
  <c r="N365" i="5"/>
  <c r="P365" i="5" s="1"/>
  <c r="K365" i="5"/>
  <c r="L365" i="5" s="1"/>
  <c r="H365" i="5"/>
  <c r="J365" i="5" s="1"/>
  <c r="E365" i="5"/>
  <c r="F365" i="5" s="1"/>
  <c r="B365" i="5"/>
  <c r="D365" i="5" s="1"/>
  <c r="N352" i="5"/>
  <c r="P352" i="5" s="1"/>
  <c r="K352" i="5"/>
  <c r="L352" i="5" s="1"/>
  <c r="H352" i="5"/>
  <c r="J352" i="5" s="1"/>
  <c r="F352" i="5"/>
  <c r="E352" i="5"/>
  <c r="G352" i="5" s="1"/>
  <c r="B352" i="5"/>
  <c r="D352" i="5" s="1"/>
  <c r="N339" i="5"/>
  <c r="P339" i="5" s="1"/>
  <c r="K339" i="5"/>
  <c r="L339" i="5" s="1"/>
  <c r="H339" i="5"/>
  <c r="J339" i="5" s="1"/>
  <c r="E339" i="5"/>
  <c r="G339" i="5" s="1"/>
  <c r="C339" i="5"/>
  <c r="B339" i="5"/>
  <c r="D339" i="5" s="1"/>
  <c r="N326" i="5"/>
  <c r="P326" i="5" s="1"/>
  <c r="K326" i="5"/>
  <c r="L326" i="5" s="1"/>
  <c r="H326" i="5"/>
  <c r="J326" i="5" s="1"/>
  <c r="E326" i="5"/>
  <c r="F326" i="5" s="1"/>
  <c r="B326" i="5"/>
  <c r="D326" i="5" s="1"/>
  <c r="N313" i="5"/>
  <c r="P313" i="5" s="1"/>
  <c r="K313" i="5"/>
  <c r="L313" i="5" s="1"/>
  <c r="H313" i="5"/>
  <c r="J313" i="5" s="1"/>
  <c r="E313" i="5"/>
  <c r="F313" i="5" s="1"/>
  <c r="D313" i="5"/>
  <c r="C313" i="5"/>
  <c r="B313" i="5"/>
  <c r="N300" i="5"/>
  <c r="P300" i="5" s="1"/>
  <c r="K300" i="5"/>
  <c r="L300" i="5" s="1"/>
  <c r="H300" i="5"/>
  <c r="J300" i="5" s="1"/>
  <c r="E300" i="5"/>
  <c r="G300" i="5" s="1"/>
  <c r="B300" i="5"/>
  <c r="D300" i="5" s="1"/>
  <c r="N286" i="5"/>
  <c r="P286" i="5" s="1"/>
  <c r="K286" i="5"/>
  <c r="L286" i="5" s="1"/>
  <c r="H286" i="5"/>
  <c r="J286" i="5" s="1"/>
  <c r="E286" i="5"/>
  <c r="G286" i="5" s="1"/>
  <c r="B286" i="5"/>
  <c r="D286" i="5" s="1"/>
  <c r="N272" i="5"/>
  <c r="P272" i="5" s="1"/>
  <c r="K272" i="5"/>
  <c r="L272" i="5" s="1"/>
  <c r="H272" i="5"/>
  <c r="J272" i="5" s="1"/>
  <c r="F272" i="5"/>
  <c r="E272" i="5"/>
  <c r="G272" i="5" s="1"/>
  <c r="B272" i="5"/>
  <c r="D272" i="5" s="1"/>
  <c r="N239" i="5"/>
  <c r="P239" i="5" s="1"/>
  <c r="K239" i="5"/>
  <c r="L239" i="5" s="1"/>
  <c r="H239" i="5"/>
  <c r="J239" i="5" s="1"/>
  <c r="E239" i="5"/>
  <c r="G239" i="5" s="1"/>
  <c r="C239" i="5"/>
  <c r="B239" i="5"/>
  <c r="D239" i="5" s="1"/>
  <c r="N226" i="5"/>
  <c r="P226" i="5" s="1"/>
  <c r="K226" i="5"/>
  <c r="L226" i="5" s="1"/>
  <c r="H226" i="5"/>
  <c r="J226" i="5" s="1"/>
  <c r="E226" i="5"/>
  <c r="F226" i="5" s="1"/>
  <c r="B226" i="5"/>
  <c r="C226" i="5" s="1"/>
  <c r="N215" i="5"/>
  <c r="P215" i="5" s="1"/>
  <c r="K215" i="5"/>
  <c r="L215" i="5" s="1"/>
  <c r="H215" i="5"/>
  <c r="J215" i="5" s="1"/>
  <c r="G215" i="5"/>
  <c r="F215" i="5"/>
  <c r="E215" i="5"/>
  <c r="B215" i="5"/>
  <c r="D215" i="5" s="1"/>
  <c r="N143" i="5"/>
  <c r="P143" i="5" s="1"/>
  <c r="K143" i="5"/>
  <c r="L143" i="5" s="1"/>
  <c r="H143" i="5"/>
  <c r="J143" i="5" s="1"/>
  <c r="E143" i="5"/>
  <c r="G143" i="5" s="1"/>
  <c r="B143" i="5"/>
  <c r="D143" i="5" s="1"/>
  <c r="N110" i="5"/>
  <c r="P110" i="5" s="1"/>
  <c r="K110" i="5"/>
  <c r="L110" i="5" s="1"/>
  <c r="H110" i="5"/>
  <c r="J110" i="5" s="1"/>
  <c r="E110" i="5"/>
  <c r="G110" i="5" s="1"/>
  <c r="C110" i="5"/>
  <c r="B110" i="5"/>
  <c r="D110" i="5" s="1"/>
  <c r="N96" i="5"/>
  <c r="P96" i="5" s="1"/>
  <c r="K96" i="5"/>
  <c r="L96" i="5" s="1"/>
  <c r="H96" i="5"/>
  <c r="J96" i="5" s="1"/>
  <c r="E96" i="5"/>
  <c r="F96" i="5" s="1"/>
  <c r="B96" i="5"/>
  <c r="D96" i="5" s="1"/>
  <c r="N83" i="5"/>
  <c r="P83" i="5" s="1"/>
  <c r="K83" i="5"/>
  <c r="L83" i="5" s="1"/>
  <c r="H83" i="5"/>
  <c r="J83" i="5" s="1"/>
  <c r="E83" i="5"/>
  <c r="G83" i="5" s="1"/>
  <c r="B83" i="5"/>
  <c r="D83" i="5" s="1"/>
  <c r="N61" i="5"/>
  <c r="P61" i="5" s="1"/>
  <c r="K61" i="5"/>
  <c r="L61" i="5" s="1"/>
  <c r="H61" i="5"/>
  <c r="J61" i="5" s="1"/>
  <c r="F61" i="5"/>
  <c r="E61" i="5"/>
  <c r="G61" i="5" s="1"/>
  <c r="B61" i="5"/>
  <c r="D61" i="5" s="1"/>
  <c r="N39" i="5"/>
  <c r="P39" i="5" s="1"/>
  <c r="K39" i="5"/>
  <c r="L39" i="5" s="1"/>
  <c r="H39" i="5"/>
  <c r="J39" i="5" s="1"/>
  <c r="E39" i="5"/>
  <c r="F39" i="5" s="1"/>
  <c r="B39" i="5"/>
  <c r="D39" i="5" s="1"/>
  <c r="N11" i="5"/>
  <c r="P11" i="5" s="1"/>
  <c r="M11" i="5"/>
  <c r="K11" i="5"/>
  <c r="L11" i="5" s="1"/>
  <c r="J11" i="5"/>
  <c r="I11" i="5"/>
  <c r="H11" i="5"/>
  <c r="E11" i="5"/>
  <c r="G11" i="5" s="1"/>
  <c r="B11" i="5"/>
  <c r="D11" i="5" s="1"/>
  <c r="N25" i="5"/>
  <c r="P25" i="5" s="1"/>
  <c r="K25" i="5"/>
  <c r="M25" i="5" s="1"/>
  <c r="H25" i="5"/>
  <c r="J25" i="5" s="1"/>
  <c r="E25" i="5"/>
  <c r="G25" i="5" s="1"/>
  <c r="B874" i="5"/>
  <c r="B863" i="5"/>
  <c r="B851" i="5"/>
  <c r="B839" i="5"/>
  <c r="B831" i="5"/>
  <c r="B819" i="5"/>
  <c r="B807" i="5"/>
  <c r="B795" i="5"/>
  <c r="B783" i="5"/>
  <c r="B764" i="5"/>
  <c r="B752" i="5"/>
  <c r="B739" i="5"/>
  <c r="B727" i="5"/>
  <c r="B714" i="5"/>
  <c r="B702" i="5"/>
  <c r="B690" i="5"/>
  <c r="B678" i="5"/>
  <c r="B667" i="5"/>
  <c r="B655" i="5"/>
  <c r="B643" i="5"/>
  <c r="B631" i="5"/>
  <c r="B619" i="5"/>
  <c r="B607" i="5"/>
  <c r="B595" i="5"/>
  <c r="B583" i="5"/>
  <c r="B570" i="5"/>
  <c r="B558" i="5"/>
  <c r="B546" i="5"/>
  <c r="B533" i="5"/>
  <c r="B520" i="5"/>
  <c r="B511" i="5"/>
  <c r="B501" i="5"/>
  <c r="B488" i="5"/>
  <c r="B476" i="5"/>
  <c r="B464" i="5"/>
  <c r="B452" i="5"/>
  <c r="B440" i="5"/>
  <c r="B427" i="5"/>
  <c r="B415" i="5"/>
  <c r="B403" i="5"/>
  <c r="B393" i="5"/>
  <c r="B381" i="5"/>
  <c r="B194" i="5"/>
  <c r="B187" i="5"/>
  <c r="B180" i="5"/>
  <c r="B168" i="5"/>
  <c r="B157" i="5"/>
  <c r="B147" i="5"/>
  <c r="B134" i="5"/>
  <c r="B125" i="5"/>
  <c r="B115" i="5"/>
  <c r="B101" i="5"/>
  <c r="B87" i="5"/>
  <c r="B74" i="5"/>
  <c r="B65" i="5"/>
  <c r="B52" i="5"/>
  <c r="B43" i="5"/>
  <c r="B30" i="5"/>
  <c r="B25" i="5"/>
  <c r="C25" i="5" s="1"/>
  <c r="B16" i="5"/>
  <c r="O836" i="5" l="1"/>
  <c r="L836" i="5"/>
  <c r="I836" i="5"/>
  <c r="O772" i="5"/>
  <c r="L772" i="5"/>
  <c r="F772" i="5"/>
  <c r="I517" i="5"/>
  <c r="M517" i="5"/>
  <c r="O517" i="5"/>
  <c r="I507" i="5"/>
  <c r="M507" i="5"/>
  <c r="O507" i="5"/>
  <c r="O400" i="5"/>
  <c r="I400" i="5"/>
  <c r="M260" i="5"/>
  <c r="F25" i="5"/>
  <c r="G39" i="5"/>
  <c r="C83" i="5"/>
  <c r="G96" i="5"/>
  <c r="O96" i="5"/>
  <c r="C286" i="5"/>
  <c r="C365" i="5"/>
  <c r="C424" i="5"/>
  <c r="C449" i="5"/>
  <c r="F461" i="5"/>
  <c r="F485" i="5"/>
  <c r="D529" i="5"/>
  <c r="C542" i="5"/>
  <c r="C592" i="5"/>
  <c r="C628" i="5"/>
  <c r="C736" i="5"/>
  <c r="D25" i="5"/>
  <c r="C39" i="5"/>
  <c r="C61" i="5"/>
  <c r="D226" i="5"/>
  <c r="F239" i="5"/>
  <c r="F339" i="5"/>
  <c r="C473" i="5"/>
  <c r="C497" i="5"/>
  <c r="C579" i="5"/>
  <c r="C616" i="5"/>
  <c r="C652" i="5"/>
  <c r="C699" i="5"/>
  <c r="F711" i="5"/>
  <c r="C804" i="5"/>
  <c r="O202" i="5"/>
  <c r="C96" i="5"/>
  <c r="F449" i="5"/>
  <c r="G529" i="5"/>
  <c r="O529" i="5"/>
  <c r="F542" i="5"/>
  <c r="F176" i="5"/>
  <c r="F761" i="5"/>
  <c r="G792" i="5"/>
  <c r="F804" i="5"/>
  <c r="F816" i="5"/>
  <c r="C848" i="5"/>
  <c r="F872" i="5"/>
  <c r="F860" i="5"/>
  <c r="J860" i="5"/>
  <c r="D761" i="5"/>
  <c r="G748" i="5"/>
  <c r="F736" i="5"/>
  <c r="C723" i="5"/>
  <c r="C711" i="5"/>
  <c r="G687" i="5"/>
  <c r="F676" i="5"/>
  <c r="J664" i="5"/>
  <c r="M664" i="5"/>
  <c r="C640" i="5"/>
  <c r="G640" i="5"/>
  <c r="G616" i="5"/>
  <c r="G604" i="5"/>
  <c r="F592" i="5"/>
  <c r="G579" i="5"/>
  <c r="G567" i="5"/>
  <c r="G497" i="5"/>
  <c r="C485" i="5"/>
  <c r="F473" i="5"/>
  <c r="C461" i="5"/>
  <c r="F436" i="5"/>
  <c r="F424" i="5"/>
  <c r="F412" i="5"/>
  <c r="F390" i="5"/>
  <c r="C390" i="5"/>
  <c r="G377" i="5"/>
  <c r="G365" i="5"/>
  <c r="C352" i="5"/>
  <c r="G326" i="5"/>
  <c r="C326" i="5"/>
  <c r="G313" i="5"/>
  <c r="I300" i="5"/>
  <c r="F286" i="5"/>
  <c r="C272" i="5"/>
  <c r="G226" i="5"/>
  <c r="C872" i="5"/>
  <c r="F883" i="5"/>
  <c r="J883" i="5"/>
  <c r="C215" i="5"/>
  <c r="I143" i="5"/>
  <c r="F110" i="5"/>
  <c r="F83" i="5"/>
  <c r="M883" i="5"/>
  <c r="C883" i="5"/>
  <c r="O883" i="5"/>
  <c r="I872" i="5"/>
  <c r="M872" i="5"/>
  <c r="O872" i="5"/>
  <c r="M860" i="5"/>
  <c r="C860" i="5"/>
  <c r="O860" i="5"/>
  <c r="I848" i="5"/>
  <c r="M848" i="5"/>
  <c r="O848" i="5"/>
  <c r="I828" i="5"/>
  <c r="M828" i="5"/>
  <c r="O828" i="5"/>
  <c r="I816" i="5"/>
  <c r="M816" i="5"/>
  <c r="O816" i="5"/>
  <c r="I804" i="5"/>
  <c r="M804" i="5"/>
  <c r="O804" i="5"/>
  <c r="I792" i="5"/>
  <c r="M792" i="5"/>
  <c r="O792" i="5"/>
  <c r="I761" i="5"/>
  <c r="M761" i="5"/>
  <c r="O761" i="5"/>
  <c r="I748" i="5"/>
  <c r="M748" i="5"/>
  <c r="O748" i="5"/>
  <c r="I736" i="5"/>
  <c r="M736" i="5"/>
  <c r="O736" i="5"/>
  <c r="I723" i="5"/>
  <c r="M723" i="5"/>
  <c r="O723" i="5"/>
  <c r="I711" i="5"/>
  <c r="M711" i="5"/>
  <c r="O711" i="5"/>
  <c r="I699" i="5"/>
  <c r="M699" i="5"/>
  <c r="O699" i="5"/>
  <c r="I687" i="5"/>
  <c r="M687" i="5"/>
  <c r="O687" i="5"/>
  <c r="I676" i="5"/>
  <c r="M676" i="5"/>
  <c r="C676" i="5"/>
  <c r="O676" i="5"/>
  <c r="F664" i="5"/>
  <c r="C664" i="5"/>
  <c r="O664" i="5"/>
  <c r="I652" i="5"/>
  <c r="M652" i="5"/>
  <c r="O652" i="5"/>
  <c r="I640" i="5"/>
  <c r="M640" i="5"/>
  <c r="O640" i="5"/>
  <c r="I628" i="5"/>
  <c r="M628" i="5"/>
  <c r="O628" i="5"/>
  <c r="I616" i="5"/>
  <c r="M616" i="5"/>
  <c r="O616" i="5"/>
  <c r="I604" i="5"/>
  <c r="M604" i="5"/>
  <c r="O604" i="5"/>
  <c r="I592" i="5"/>
  <c r="M592" i="5"/>
  <c r="O592" i="5"/>
  <c r="I579" i="5"/>
  <c r="M579" i="5"/>
  <c r="O579" i="5"/>
  <c r="I567" i="5"/>
  <c r="M567" i="5"/>
  <c r="O567" i="5"/>
  <c r="I555" i="5"/>
  <c r="M555" i="5"/>
  <c r="I542" i="5"/>
  <c r="M542" i="5"/>
  <c r="O542" i="5"/>
  <c r="I529" i="5"/>
  <c r="M529" i="5"/>
  <c r="I497" i="5"/>
  <c r="M497" i="5"/>
  <c r="O497" i="5"/>
  <c r="I485" i="5"/>
  <c r="M485" i="5"/>
  <c r="O485" i="5"/>
  <c r="I473" i="5"/>
  <c r="M473" i="5"/>
  <c r="O473" i="5"/>
  <c r="I461" i="5"/>
  <c r="M461" i="5"/>
  <c r="O461" i="5"/>
  <c r="I449" i="5"/>
  <c r="M449" i="5"/>
  <c r="O449" i="5"/>
  <c r="I436" i="5"/>
  <c r="M436" i="5"/>
  <c r="O436" i="5"/>
  <c r="I424" i="5"/>
  <c r="M424" i="5"/>
  <c r="O424" i="5"/>
  <c r="I412" i="5"/>
  <c r="M412" i="5"/>
  <c r="O412" i="5"/>
  <c r="I390" i="5"/>
  <c r="M390" i="5"/>
  <c r="O390" i="5"/>
  <c r="I377" i="5"/>
  <c r="M377" i="5"/>
  <c r="O377" i="5"/>
  <c r="I365" i="5"/>
  <c r="M365" i="5"/>
  <c r="O365" i="5"/>
  <c r="I352" i="5"/>
  <c r="M352" i="5"/>
  <c r="O352" i="5"/>
  <c r="I339" i="5"/>
  <c r="M339" i="5"/>
  <c r="O339" i="5"/>
  <c r="I326" i="5"/>
  <c r="M326" i="5"/>
  <c r="O326" i="5"/>
  <c r="I313" i="5"/>
  <c r="M313" i="5"/>
  <c r="O313" i="5"/>
  <c r="M300" i="5"/>
  <c r="F300" i="5"/>
  <c r="C300" i="5"/>
  <c r="O300" i="5"/>
  <c r="I286" i="5"/>
  <c r="M286" i="5"/>
  <c r="O286" i="5"/>
  <c r="I272" i="5"/>
  <c r="M272" i="5"/>
  <c r="O272" i="5"/>
  <c r="I239" i="5"/>
  <c r="M239" i="5"/>
  <c r="O239" i="5"/>
  <c r="I226" i="5"/>
  <c r="M226" i="5"/>
  <c r="O226" i="5"/>
  <c r="I215" i="5"/>
  <c r="M215" i="5"/>
  <c r="O215" i="5"/>
  <c r="M143" i="5"/>
  <c r="F143" i="5"/>
  <c r="C143" i="5"/>
  <c r="O143" i="5"/>
  <c r="I110" i="5"/>
  <c r="M110" i="5"/>
  <c r="O110" i="5"/>
  <c r="I96" i="5"/>
  <c r="M96" i="5"/>
  <c r="I83" i="5"/>
  <c r="M83" i="5"/>
  <c r="O83" i="5"/>
  <c r="I61" i="5"/>
  <c r="M61" i="5"/>
  <c r="O61" i="5"/>
  <c r="I39" i="5"/>
  <c r="M39" i="5"/>
  <c r="O39" i="5"/>
  <c r="F11" i="5"/>
  <c r="C11" i="5"/>
  <c r="O11" i="5"/>
  <c r="O25" i="5"/>
  <c r="L25" i="5"/>
  <c r="I25" i="5"/>
</calcChain>
</file>

<file path=xl/sharedStrings.xml><?xml version="1.0" encoding="utf-8"?>
<sst xmlns="http://schemas.openxmlformats.org/spreadsheetml/2006/main" count="7769" uniqueCount="103">
  <si>
    <t>CODE</t>
  </si>
  <si>
    <t>TERM</t>
  </si>
  <si>
    <t>CRSE</t>
  </si>
  <si>
    <t>ETHN</t>
  </si>
  <si>
    <t>TOTAL</t>
  </si>
  <si>
    <t>SUCCESS</t>
  </si>
  <si>
    <t>RETENTION</t>
  </si>
  <si>
    <t>Fall 2010</t>
  </si>
  <si>
    <t>ACR</t>
  </si>
  <si>
    <t>African-American</t>
  </si>
  <si>
    <t>Hispanic</t>
  </si>
  <si>
    <t>Other</t>
  </si>
  <si>
    <t>Unknown, Non-Responsive</t>
  </si>
  <si>
    <t>White</t>
  </si>
  <si>
    <t>ADS</t>
  </si>
  <si>
    <t>AG</t>
  </si>
  <si>
    <t>AHP</t>
  </si>
  <si>
    <t>AJ</t>
  </si>
  <si>
    <t>AMSL</t>
  </si>
  <si>
    <t>ANTH</t>
  </si>
  <si>
    <t>APLN</t>
  </si>
  <si>
    <t>APRL</t>
  </si>
  <si>
    <t>ARAB</t>
  </si>
  <si>
    <t>ART</t>
  </si>
  <si>
    <t>ASTR</t>
  </si>
  <si>
    <t>AU B</t>
  </si>
  <si>
    <t>AU T</t>
  </si>
  <si>
    <t>BIOL</t>
  </si>
  <si>
    <t>BLDC</t>
  </si>
  <si>
    <t>BUS</t>
  </si>
  <si>
    <t>CDEV</t>
  </si>
  <si>
    <t>CHEM</t>
  </si>
  <si>
    <t>CIS</t>
  </si>
  <si>
    <t>COUN</t>
  </si>
  <si>
    <t>CS</t>
  </si>
  <si>
    <t>CSI</t>
  </si>
  <si>
    <t>DSPS</t>
  </si>
  <si>
    <t>ECON</t>
  </si>
  <si>
    <t>EDUC</t>
  </si>
  <si>
    <t>ELTR</t>
  </si>
  <si>
    <t>ELTT</t>
  </si>
  <si>
    <t>EMT</t>
  </si>
  <si>
    <t>EMTP</t>
  </si>
  <si>
    <t>ENGL</t>
  </si>
  <si>
    <t>ENGR</t>
  </si>
  <si>
    <t>ESL</t>
  </si>
  <si>
    <t>EWIR</t>
  </si>
  <si>
    <t>FIRE</t>
  </si>
  <si>
    <t>FREN</t>
  </si>
  <si>
    <t>GEOG</t>
  </si>
  <si>
    <t>GEOL</t>
  </si>
  <si>
    <t>HE</t>
  </si>
  <si>
    <t>HIST</t>
  </si>
  <si>
    <t>HUM</t>
  </si>
  <si>
    <t>JRN</t>
  </si>
  <si>
    <t>LEGL</t>
  </si>
  <si>
    <t>MATH</t>
  </si>
  <si>
    <t>MUS</t>
  </si>
  <si>
    <t>NURS</t>
  </si>
  <si>
    <t>PE</t>
  </si>
  <si>
    <t>PHIL</t>
  </si>
  <si>
    <t>PHSC</t>
  </si>
  <si>
    <t>PHYS</t>
  </si>
  <si>
    <t>POLS</t>
  </si>
  <si>
    <t>PSY</t>
  </si>
  <si>
    <t>RELS</t>
  </si>
  <si>
    <t>SGOV</t>
  </si>
  <si>
    <t>SOC</t>
  </si>
  <si>
    <t>SPAN</t>
  </si>
  <si>
    <t>SPCH</t>
  </si>
  <si>
    <t>SW</t>
  </si>
  <si>
    <t>THEA</t>
  </si>
  <si>
    <t>VN</t>
  </si>
  <si>
    <t>WE</t>
  </si>
  <si>
    <t>WELD</t>
  </si>
  <si>
    <t>WT</t>
  </si>
  <si>
    <t>Spring 2011</t>
  </si>
  <si>
    <t>APHY</t>
  </si>
  <si>
    <t>APIN</t>
  </si>
  <si>
    <t>APPL</t>
  </si>
  <si>
    <t>APTL</t>
  </si>
  <si>
    <t>Fall 2011</t>
  </si>
  <si>
    <t>DA</t>
  </si>
  <si>
    <t>Spring 2012</t>
  </si>
  <si>
    <t>ENVS</t>
  </si>
  <si>
    <t>Fall 2012</t>
  </si>
  <si>
    <t>AGET</t>
  </si>
  <si>
    <t>APMT</t>
  </si>
  <si>
    <t>APSC</t>
  </si>
  <si>
    <t>ATHL</t>
  </si>
  <si>
    <t>Spring 2013</t>
  </si>
  <si>
    <t>AIS</t>
  </si>
  <si>
    <t>APSB</t>
  </si>
  <si>
    <t>Row Labels</t>
  </si>
  <si>
    <t>(blank)</t>
  </si>
  <si>
    <t>Column Labels</t>
  </si>
  <si>
    <t>SUCCESS%</t>
  </si>
  <si>
    <t>RETENTION%</t>
  </si>
  <si>
    <t>#</t>
  </si>
  <si>
    <t>Success</t>
  </si>
  <si>
    <t>Retention</t>
  </si>
  <si>
    <t>Total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</si>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</sst>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9" fontId="16" fillId="33" borderId="11" xfId="0" applyNumberFormat="1" applyFont="1" applyFill="1" applyBorder="1" applyAlignment="1">
      <alignment horizontal="center"/>
    </xf>
    <xf numFmtId="9" fontId="16" fillId="33" borderId="12" xfId="0" applyNumberFormat="1" applyFont="1" applyFill="1" applyBorder="1" applyAlignment="1">
      <alignment horizontal="center"/>
    </xf>
    <xf numFmtId="9" fontId="16" fillId="33" borderId="13" xfId="0" applyNumberFormat="1" applyFont="1" applyFill="1" applyBorder="1" applyAlignment="1">
      <alignment horizontal="center"/>
    </xf>
    <xf numFmtId="9" fontId="16" fillId="33" borderId="15" xfId="0" applyNumberFormat="1" applyFont="1" applyFill="1" applyBorder="1" applyAlignment="1">
      <alignment horizontal="center"/>
    </xf>
    <xf numFmtId="9" fontId="16" fillId="33" borderId="16" xfId="0" applyNumberFormat="1" applyFont="1" applyFill="1" applyBorder="1" applyAlignment="1">
      <alignment horizontal="center"/>
    </xf>
    <xf numFmtId="9" fontId="16" fillId="33" borderId="17" xfId="0" applyNumberFormat="1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/>
    </xf>
    <xf numFmtId="9" fontId="16" fillId="33" borderId="14" xfId="0" applyNumberFormat="1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9" fontId="16" fillId="33" borderId="19" xfId="0" applyNumberFormat="1" applyFont="1" applyFill="1" applyBorder="1" applyAlignment="1">
      <alignment horizontal="center"/>
    </xf>
    <xf numFmtId="9" fontId="16" fillId="33" borderId="20" xfId="0" applyNumberFormat="1" applyFont="1" applyFill="1" applyBorder="1" applyAlignment="1">
      <alignment horizontal="center"/>
    </xf>
    <xf numFmtId="9" fontId="16" fillId="33" borderId="11" xfId="0" applyNumberFormat="1" applyFont="1" applyFill="1" applyBorder="1" applyAlignment="1">
      <alignment horizontal="center" wrapText="1"/>
    </xf>
    <xf numFmtId="9" fontId="16" fillId="33" borderId="12" xfId="0" applyNumberFormat="1" applyFont="1" applyFill="1" applyBorder="1" applyAlignment="1">
      <alignment horizontal="center" wrapText="1"/>
    </xf>
    <xf numFmtId="9" fontId="16" fillId="33" borderId="13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33" borderId="21" xfId="0" applyFont="1" applyFill="1" applyBorder="1" applyAlignment="1">
      <alignment horizontal="center"/>
    </xf>
    <xf numFmtId="9" fontId="16" fillId="33" borderId="22" xfId="0" applyNumberFormat="1" applyFont="1" applyFill="1" applyBorder="1" applyAlignment="1">
      <alignment horizontal="center"/>
    </xf>
    <xf numFmtId="9" fontId="16" fillId="33" borderId="23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0" fillId="0" borderId="14" xfId="0" applyFill="1" applyBorder="1"/>
    <xf numFmtId="0" fontId="0" fillId="0" borderId="14" xfId="0" applyBorder="1" applyAlignment="1">
      <alignment horizontal="left"/>
    </xf>
    <xf numFmtId="0" fontId="0" fillId="0" borderId="24" xfId="0" applyBorder="1"/>
    <xf numFmtId="0" fontId="0" fillId="0" borderId="24" xfId="0" applyBorder="1" applyAlignment="1">
      <alignment horizontal="center"/>
    </xf>
    <xf numFmtId="9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0" fontId="0" fillId="34" borderId="0" xfId="0" applyFill="1" applyBorder="1"/>
    <xf numFmtId="0" fontId="0" fillId="34" borderId="0" xfId="0" applyFill="1" applyBorder="1" applyAlignment="1">
      <alignment horizontal="center"/>
    </xf>
    <xf numFmtId="9" fontId="0" fillId="34" borderId="0" xfId="0" applyNumberFormat="1" applyFill="1" applyBorder="1" applyAlignment="1">
      <alignment horizontal="center"/>
    </xf>
    <xf numFmtId="9" fontId="16" fillId="33" borderId="15" xfId="0" applyNumberFormat="1" applyFont="1" applyFill="1" applyBorder="1" applyAlignment="1">
      <alignment horizontal="center" wrapText="1"/>
    </xf>
    <xf numFmtId="9" fontId="16" fillId="33" borderId="16" xfId="0" applyNumberFormat="1" applyFont="1" applyFill="1" applyBorder="1" applyAlignment="1">
      <alignment horizontal="center" wrapText="1"/>
    </xf>
    <xf numFmtId="9" fontId="16" fillId="33" borderId="17" xfId="0" applyNumberFormat="1" applyFont="1" applyFill="1" applyBorder="1" applyAlignment="1">
      <alignment horizontal="center" wrapText="1"/>
    </xf>
    <xf numFmtId="0" fontId="0" fillId="0" borderId="26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6" fillId="33" borderId="14" xfId="0" applyNumberFormat="1" applyFont="1" applyFill="1" applyBorder="1" applyAlignment="1">
      <alignment horizontal="center"/>
    </xf>
    <xf numFmtId="9" fontId="16" fillId="33" borderId="14" xfId="0" applyNumberFormat="1" applyFont="1" applyFill="1" applyBorder="1" applyAlignment="1">
      <alignment horizontal="center" wrapText="1"/>
    </xf>
    <xf numFmtId="9" fontId="16" fillId="33" borderId="10" xfId="0" applyNumberFormat="1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é G. Carrillo" refreshedDate="41653.671591203703" createdVersion="4" refreshedVersion="4" minRefreshableVersion="3" recordCount="1600">
  <cacheSource type="worksheet">
    <worksheetSource ref="A1:H1048576" sheet="Programs Success by Ethnicities"/>
  </cacheSource>
  <cacheFields count="8">
    <cacheField name="CODE" numFmtId="0">
      <sharedItems containsString="0" containsBlank="1" containsNumber="1" containsInteger="1" minValue="201110" maxValue="201320"/>
    </cacheField>
    <cacheField name="TERM" numFmtId="0">
      <sharedItems containsBlank="1" count="7">
        <s v="Fall 2010"/>
        <s v="Spring 2011"/>
        <s v="Fall 2011"/>
        <s v="Spring 2012"/>
        <s v="Fall 2012"/>
        <s v="Spring 2013"/>
        <m/>
      </sharedItems>
    </cacheField>
    <cacheField name="TERM2" numFmtId="0">
      <sharedItems containsString="0" containsBlank="1" containsNumber="1" containsInteger="1" minValue="201110" maxValue="201320"/>
    </cacheField>
    <cacheField name="CRSE" numFmtId="0">
      <sharedItems containsBlank="1" count="76">
        <s v="ACR"/>
        <s v="ADS"/>
        <s v="AG"/>
        <s v="AHP"/>
        <s v="AJ"/>
        <s v="AMSL"/>
        <s v="ANTH"/>
        <s v="APLN"/>
        <s v="APRL"/>
        <s v="ARAB"/>
        <s v="ART"/>
        <s v="ASTR"/>
        <s v="AU B"/>
        <s v="AU T"/>
        <s v="BIOL"/>
        <s v="BLDC"/>
        <s v="BUS"/>
        <s v="CDEV"/>
        <s v="CHEM"/>
        <s v="CIS"/>
        <s v="COUN"/>
        <s v="CS"/>
        <s v="CSI"/>
        <s v="DSPS"/>
        <s v="ECON"/>
        <s v="EDUC"/>
        <s v="ELTR"/>
        <s v="ELTT"/>
        <s v="EMT"/>
        <s v="EMTP"/>
        <s v="ENGL"/>
        <s v="ENGR"/>
        <s v="ESL"/>
        <s v="EWIR"/>
        <s v="FIRE"/>
        <s v="FREN"/>
        <s v="GEOG"/>
        <s v="GEOL"/>
        <s v="HE"/>
        <s v="HIST"/>
        <s v="HUM"/>
        <s v="JRN"/>
        <s v="LEGL"/>
        <s v="MATH"/>
        <s v="MUS"/>
        <s v="NURS"/>
        <s v="PE"/>
        <s v="PHIL"/>
        <s v="PHSC"/>
        <s v="PHYS"/>
        <s v="POLS"/>
        <s v="PSY"/>
        <s v="RELS"/>
        <s v="SGOV"/>
        <s v="SOC"/>
        <s v="SPAN"/>
        <s v="SPCH"/>
        <s v="SW"/>
        <s v="THEA"/>
        <s v="VN"/>
        <s v="WE"/>
        <s v="WELD"/>
        <s v="WT"/>
        <s v="APHY"/>
        <s v="APIN"/>
        <s v="APPL"/>
        <s v="APTL"/>
        <s v="DA"/>
        <s v="ENVS"/>
        <s v="AGET"/>
        <s v="APMT"/>
        <s v="APSC"/>
        <s v="ATHL"/>
        <s v="AIS"/>
        <s v="APSB"/>
        <m/>
      </sharedItems>
    </cacheField>
    <cacheField name="ETHN" numFmtId="0">
      <sharedItems containsBlank="1" count="6">
        <s v="African-American"/>
        <s v="Hispanic"/>
        <s v="Other"/>
        <s v="Unknown, Non-Responsive"/>
        <s v="White"/>
        <m/>
      </sharedItems>
    </cacheField>
    <cacheField name="TOTAL" numFmtId="0">
      <sharedItems containsString="0" containsBlank="1" containsNumber="1" containsInteger="1" minValue="1" maxValue="3427" count="294">
        <n v="2"/>
        <n v="113"/>
        <n v="1"/>
        <n v="6"/>
        <n v="3"/>
        <n v="295"/>
        <n v="12"/>
        <n v="19"/>
        <n v="304"/>
        <n v="4"/>
        <n v="17"/>
        <n v="43"/>
        <n v="298"/>
        <n v="20"/>
        <n v="984"/>
        <n v="9"/>
        <n v="53"/>
        <n v="58"/>
        <n v="265"/>
        <n v="8"/>
        <n v="13"/>
        <n v="302"/>
        <n v="7"/>
        <n v="24"/>
        <n v="663"/>
        <n v="35"/>
        <n v="127"/>
        <n v="10"/>
        <n v="22"/>
        <n v="226"/>
        <n v="477"/>
        <n v="11"/>
        <n v="31"/>
        <n v="33"/>
        <n v="121"/>
        <n v="497"/>
        <n v="26"/>
        <n v="403"/>
        <n v="142"/>
        <n v="755"/>
        <n v="40"/>
        <n v="41"/>
        <n v="5"/>
        <n v="354"/>
        <n v="30"/>
        <n v="42"/>
        <n v="128"/>
        <n v="156"/>
        <n v="32"/>
        <n v="25"/>
        <n v="74"/>
        <n v="27"/>
        <n v="15"/>
        <n v="3427"/>
        <n v="3034"/>
        <n v="81"/>
        <n v="196"/>
        <n v="34"/>
        <n v="134"/>
        <n v="223"/>
        <n v="199"/>
        <n v="496"/>
        <n v="16"/>
        <n v="1533"/>
        <n v="83"/>
        <n v="84"/>
        <n v="28"/>
        <n v="23"/>
        <n v="2283"/>
        <n v="108"/>
        <n v="111"/>
        <n v="701"/>
        <n v="44"/>
        <n v="52"/>
        <n v="311"/>
        <n v="29"/>
        <n v="51"/>
        <n v="48"/>
        <n v="1845"/>
        <n v="18"/>
        <n v="99"/>
        <n v="239"/>
        <n v="55"/>
        <n v="816"/>
        <n v="37"/>
        <n v="1203"/>
        <n v="14"/>
        <n v="54"/>
        <n v="59"/>
        <n v="358"/>
        <n v="629"/>
        <n v="36"/>
        <n v="715"/>
        <n v="49"/>
        <n v="78"/>
        <n v="38"/>
        <n v="69"/>
        <n v="124"/>
        <n v="75"/>
        <n v="283"/>
        <n v="281"/>
        <n v="21"/>
        <n v="277"/>
        <n v="1067"/>
        <n v="287"/>
        <n v="243"/>
        <n v="112"/>
        <n v="520"/>
        <n v="573"/>
        <n v="429"/>
        <n v="172"/>
        <n v="752"/>
        <n v="66"/>
        <n v="274"/>
        <n v="39"/>
        <n v="65"/>
        <n v="110"/>
        <n v="132"/>
        <n v="56"/>
        <n v="3209"/>
        <n v="125"/>
        <n v="2830"/>
        <n v="322"/>
        <n v="115"/>
        <n v="150"/>
        <n v="100"/>
        <n v="233"/>
        <n v="155"/>
        <n v="516"/>
        <n v="1377"/>
        <n v="118"/>
        <n v="73"/>
        <n v="2094"/>
        <n v="138"/>
        <n v="109"/>
        <n v="641"/>
        <n v="57"/>
        <n v="269"/>
        <n v="50"/>
        <n v="1422"/>
        <n v="72"/>
        <n v="249"/>
        <n v="804"/>
        <n v="47"/>
        <n v="1087"/>
        <n v="82"/>
        <n v="61"/>
        <n v="372"/>
        <n v="631"/>
        <n v="46"/>
        <n v="642"/>
        <n v="45"/>
        <n v="77"/>
        <n v="87"/>
        <n v="208"/>
        <n v="280"/>
        <n v="285"/>
        <n v="711"/>
        <n v="228"/>
        <n v="267"/>
        <n v="544"/>
        <n v="117"/>
        <n v="176"/>
        <n v="485"/>
        <n v="79"/>
        <n v="517"/>
        <n v="161"/>
        <n v="460"/>
        <n v="273"/>
        <n v="60"/>
        <n v="159"/>
        <n v="64"/>
        <n v="3160"/>
        <n v="211"/>
        <n v="70"/>
        <n v="2625"/>
        <n v="263"/>
        <n v="97"/>
        <n v="182"/>
        <n v="225"/>
        <n v="417"/>
        <n v="1347"/>
        <n v="2073"/>
        <n v="174"/>
        <n v="67"/>
        <n v="639"/>
        <n v="317"/>
        <n v="1474"/>
        <n v="157"/>
        <n v="209"/>
        <n v="62"/>
        <n v="730"/>
        <n v="1040"/>
        <n v="94"/>
        <n v="380"/>
        <n v="633"/>
        <n v="558"/>
        <n v="80"/>
        <n v="185"/>
        <n v="220"/>
        <n v="248"/>
        <n v="653"/>
        <n v="214"/>
        <n v="531"/>
        <n v="103"/>
        <n v="136"/>
        <n v="483"/>
        <n v="107"/>
        <n v="427"/>
        <n v="342"/>
        <n v="452"/>
        <n v="197"/>
        <n v="91"/>
        <n v="98"/>
        <n v="2772"/>
        <n v="2318"/>
        <n v="135"/>
        <n v="93"/>
        <n v="216"/>
        <n v="471"/>
        <n v="1046"/>
        <n v="1943"/>
        <n v="490"/>
        <n v="1312"/>
        <n v="217"/>
        <n v="621"/>
        <n v="981"/>
        <n v="359"/>
        <n v="529"/>
        <n v="537"/>
        <n v="227"/>
        <n v="343"/>
        <n v="321"/>
        <n v="937"/>
        <n v="175"/>
        <n v="441"/>
        <n v="146"/>
        <n v="498"/>
        <n v="143"/>
        <n v="494"/>
        <n v="349"/>
        <n v="141"/>
        <n v="247"/>
        <n v="102"/>
        <n v="123"/>
        <n v="120"/>
        <n v="2845"/>
        <n v="2261"/>
        <n v="200"/>
        <n v="416"/>
        <n v="1376"/>
        <n v="2006"/>
        <n v="163"/>
        <n v="543"/>
        <n v="340"/>
        <n v="1344"/>
        <n v="183"/>
        <n v="708"/>
        <n v="375"/>
        <n v="569"/>
        <n v="632"/>
        <n v="63"/>
        <n v="92"/>
        <n v="145"/>
        <n v="316"/>
        <n v="886"/>
        <n v="288"/>
        <n v="169"/>
        <n v="456"/>
        <n v="76"/>
        <n v="532"/>
        <n v="526"/>
        <n v="168"/>
        <n v="68"/>
        <n v="96"/>
        <n v="126"/>
        <n v="2376"/>
        <n v="204"/>
        <n v="1931"/>
        <n v="106"/>
        <n v="104"/>
        <n v="1032"/>
        <n v="131"/>
        <n v="2080"/>
        <n v="190"/>
        <n v="512"/>
        <n v="352"/>
        <n v="1075"/>
        <n v="718"/>
        <n v="1138"/>
        <n v="524"/>
        <n v="437"/>
        <n v="71"/>
        <m/>
      </sharedItems>
    </cacheField>
    <cacheField name="SUCCESS" numFmtId="0">
      <sharedItems containsString="0" containsBlank="1" containsNumber="1" minValue="0" maxValue="1"/>
    </cacheField>
    <cacheField name="RETENTION" numFmtId="0">
      <sharedItems containsString="0" containsBlank="1" containsNumb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00">
  <r>
    <n v="201110"/>
    <x v="0"/>
    <n v="201110"/>
    <x v="0"/>
    <x v="0"/>
    <x v="0"/>
    <n v="1"/>
    <n v="1"/>
  </r>
  <r>
    <n v="201110"/>
    <x v="0"/>
    <n v="201110"/>
    <x v="0"/>
    <x v="1"/>
    <x v="1"/>
    <n v="0.88500000000000001"/>
    <n v="0.95579999999999998"/>
  </r>
  <r>
    <n v="201110"/>
    <x v="0"/>
    <n v="201110"/>
    <x v="0"/>
    <x v="2"/>
    <x v="2"/>
    <n v="1"/>
    <n v="1"/>
  </r>
  <r>
    <n v="201110"/>
    <x v="0"/>
    <n v="201110"/>
    <x v="0"/>
    <x v="3"/>
    <x v="0"/>
    <n v="1"/>
    <n v="1"/>
  </r>
  <r>
    <n v="201110"/>
    <x v="0"/>
    <n v="201110"/>
    <x v="0"/>
    <x v="4"/>
    <x v="3"/>
    <n v="0.66669999999999996"/>
    <n v="1"/>
  </r>
  <r>
    <n v="201110"/>
    <x v="0"/>
    <n v="201110"/>
    <x v="1"/>
    <x v="0"/>
    <x v="4"/>
    <n v="1"/>
    <n v="1"/>
  </r>
  <r>
    <n v="201110"/>
    <x v="0"/>
    <n v="201110"/>
    <x v="1"/>
    <x v="1"/>
    <x v="5"/>
    <n v="0.70509999999999995"/>
    <n v="0.88139999999999996"/>
  </r>
  <r>
    <n v="201110"/>
    <x v="0"/>
    <n v="201110"/>
    <x v="1"/>
    <x v="2"/>
    <x v="4"/>
    <n v="1"/>
    <n v="1"/>
  </r>
  <r>
    <n v="201110"/>
    <x v="0"/>
    <n v="201110"/>
    <x v="1"/>
    <x v="3"/>
    <x v="6"/>
    <n v="0.75"/>
    <n v="1"/>
  </r>
  <r>
    <n v="201110"/>
    <x v="0"/>
    <n v="201110"/>
    <x v="1"/>
    <x v="4"/>
    <x v="7"/>
    <n v="0.89470000000000005"/>
    <n v="0.89470000000000005"/>
  </r>
  <r>
    <n v="201110"/>
    <x v="0"/>
    <n v="201110"/>
    <x v="2"/>
    <x v="0"/>
    <x v="4"/>
    <n v="1"/>
    <n v="1"/>
  </r>
  <r>
    <n v="201110"/>
    <x v="0"/>
    <n v="201110"/>
    <x v="2"/>
    <x v="1"/>
    <x v="8"/>
    <n v="0.64800000000000002"/>
    <n v="0.87829999999999997"/>
  </r>
  <r>
    <n v="201110"/>
    <x v="0"/>
    <n v="201110"/>
    <x v="2"/>
    <x v="2"/>
    <x v="9"/>
    <n v="1"/>
    <n v="1"/>
  </r>
  <r>
    <n v="201110"/>
    <x v="0"/>
    <n v="201110"/>
    <x v="2"/>
    <x v="3"/>
    <x v="10"/>
    <n v="0.88239999999999996"/>
    <n v="0.88239999999999996"/>
  </r>
  <r>
    <n v="201110"/>
    <x v="0"/>
    <n v="201110"/>
    <x v="2"/>
    <x v="4"/>
    <x v="11"/>
    <n v="0.95350000000000001"/>
    <n v="1"/>
  </r>
  <r>
    <n v="201110"/>
    <x v="0"/>
    <n v="201110"/>
    <x v="3"/>
    <x v="0"/>
    <x v="2"/>
    <n v="1"/>
    <n v="1"/>
  </r>
  <r>
    <n v="201110"/>
    <x v="0"/>
    <n v="201110"/>
    <x v="3"/>
    <x v="1"/>
    <x v="12"/>
    <n v="0.77180000000000004"/>
    <n v="0.90269999999999995"/>
  </r>
  <r>
    <n v="201110"/>
    <x v="0"/>
    <n v="201110"/>
    <x v="3"/>
    <x v="2"/>
    <x v="3"/>
    <n v="0.83330000000000004"/>
    <n v="1"/>
  </r>
  <r>
    <n v="201110"/>
    <x v="0"/>
    <n v="201110"/>
    <x v="3"/>
    <x v="3"/>
    <x v="6"/>
    <n v="0.75"/>
    <n v="1"/>
  </r>
  <r>
    <n v="201110"/>
    <x v="0"/>
    <n v="201110"/>
    <x v="3"/>
    <x v="4"/>
    <x v="13"/>
    <n v="0.75"/>
    <n v="0.8"/>
  </r>
  <r>
    <n v="201110"/>
    <x v="0"/>
    <n v="201110"/>
    <x v="4"/>
    <x v="0"/>
    <x v="4"/>
    <n v="0.66669999999999996"/>
    <n v="1"/>
  </r>
  <r>
    <n v="201110"/>
    <x v="0"/>
    <n v="201110"/>
    <x v="4"/>
    <x v="1"/>
    <x v="14"/>
    <n v="0.70830000000000004"/>
    <n v="0.88519999999999999"/>
  </r>
  <r>
    <n v="201110"/>
    <x v="0"/>
    <n v="201110"/>
    <x v="4"/>
    <x v="2"/>
    <x v="15"/>
    <n v="0.77780000000000005"/>
    <n v="0.88890000000000002"/>
  </r>
  <r>
    <n v="201110"/>
    <x v="0"/>
    <n v="201110"/>
    <x v="4"/>
    <x v="3"/>
    <x v="16"/>
    <n v="0.77359999999999995"/>
    <n v="0.96230000000000004"/>
  </r>
  <r>
    <n v="201110"/>
    <x v="0"/>
    <n v="201110"/>
    <x v="4"/>
    <x v="4"/>
    <x v="17"/>
    <n v="0.74139999999999995"/>
    <n v="0.8448"/>
  </r>
  <r>
    <n v="201110"/>
    <x v="0"/>
    <n v="201110"/>
    <x v="5"/>
    <x v="0"/>
    <x v="4"/>
    <n v="0.66669999999999996"/>
    <n v="0.66669999999999996"/>
  </r>
  <r>
    <n v="201110"/>
    <x v="0"/>
    <n v="201110"/>
    <x v="5"/>
    <x v="1"/>
    <x v="18"/>
    <n v="0.84530000000000005"/>
    <n v="0.90939999999999999"/>
  </r>
  <r>
    <n v="201110"/>
    <x v="0"/>
    <n v="201110"/>
    <x v="5"/>
    <x v="2"/>
    <x v="19"/>
    <n v="1"/>
    <n v="1"/>
  </r>
  <r>
    <n v="201110"/>
    <x v="0"/>
    <n v="201110"/>
    <x v="5"/>
    <x v="3"/>
    <x v="20"/>
    <n v="0.92310000000000003"/>
    <n v="0.92310000000000003"/>
  </r>
  <r>
    <n v="201110"/>
    <x v="0"/>
    <n v="201110"/>
    <x v="5"/>
    <x v="4"/>
    <x v="7"/>
    <n v="0.73680000000000001"/>
    <n v="0.73680000000000001"/>
  </r>
  <r>
    <n v="201110"/>
    <x v="0"/>
    <n v="201110"/>
    <x v="6"/>
    <x v="0"/>
    <x v="0"/>
    <n v="0"/>
    <n v="1"/>
  </r>
  <r>
    <n v="201110"/>
    <x v="0"/>
    <n v="201110"/>
    <x v="6"/>
    <x v="1"/>
    <x v="21"/>
    <n v="0.67220000000000002"/>
    <n v="0.87749999999999995"/>
  </r>
  <r>
    <n v="201110"/>
    <x v="0"/>
    <n v="201110"/>
    <x v="6"/>
    <x v="2"/>
    <x v="22"/>
    <n v="0.85709999999999997"/>
    <n v="1"/>
  </r>
  <r>
    <n v="201110"/>
    <x v="0"/>
    <n v="201110"/>
    <x v="6"/>
    <x v="3"/>
    <x v="13"/>
    <n v="0.55000000000000004"/>
    <n v="0.95"/>
  </r>
  <r>
    <n v="201110"/>
    <x v="0"/>
    <n v="201110"/>
    <x v="6"/>
    <x v="4"/>
    <x v="6"/>
    <n v="0.75"/>
    <n v="0.83330000000000004"/>
  </r>
  <r>
    <n v="201110"/>
    <x v="0"/>
    <n v="201110"/>
    <x v="7"/>
    <x v="1"/>
    <x v="9"/>
    <n v="1"/>
    <n v="1"/>
  </r>
  <r>
    <n v="201110"/>
    <x v="0"/>
    <n v="201110"/>
    <x v="7"/>
    <x v="4"/>
    <x v="9"/>
    <n v="1"/>
    <n v="1"/>
  </r>
  <r>
    <n v="201110"/>
    <x v="0"/>
    <n v="201110"/>
    <x v="8"/>
    <x v="1"/>
    <x v="2"/>
    <n v="0"/>
    <n v="1"/>
  </r>
  <r>
    <n v="201110"/>
    <x v="0"/>
    <n v="201110"/>
    <x v="9"/>
    <x v="0"/>
    <x v="2"/>
    <n v="0"/>
    <n v="1"/>
  </r>
  <r>
    <n v="201110"/>
    <x v="0"/>
    <n v="201110"/>
    <x v="9"/>
    <x v="1"/>
    <x v="23"/>
    <n v="0.79169999999999996"/>
    <n v="1"/>
  </r>
  <r>
    <n v="201110"/>
    <x v="0"/>
    <n v="201110"/>
    <x v="9"/>
    <x v="3"/>
    <x v="9"/>
    <n v="0.75"/>
    <n v="1"/>
  </r>
  <r>
    <n v="201110"/>
    <x v="0"/>
    <n v="201110"/>
    <x v="9"/>
    <x v="4"/>
    <x v="0"/>
    <n v="0.5"/>
    <n v="1"/>
  </r>
  <r>
    <n v="201110"/>
    <x v="0"/>
    <n v="201110"/>
    <x v="10"/>
    <x v="0"/>
    <x v="22"/>
    <n v="0.71430000000000005"/>
    <n v="0.85709999999999997"/>
  </r>
  <r>
    <n v="201110"/>
    <x v="0"/>
    <n v="201110"/>
    <x v="10"/>
    <x v="1"/>
    <x v="24"/>
    <n v="0.74809999999999999"/>
    <n v="0.90949999999999998"/>
  </r>
  <r>
    <n v="201110"/>
    <x v="0"/>
    <n v="201110"/>
    <x v="10"/>
    <x v="2"/>
    <x v="3"/>
    <n v="0.83330000000000004"/>
    <n v="1"/>
  </r>
  <r>
    <n v="201110"/>
    <x v="0"/>
    <n v="201110"/>
    <x v="10"/>
    <x v="3"/>
    <x v="25"/>
    <n v="0.6"/>
    <n v="0.8"/>
  </r>
  <r>
    <n v="201110"/>
    <x v="0"/>
    <n v="201110"/>
    <x v="10"/>
    <x v="4"/>
    <x v="11"/>
    <n v="0.79069999999999996"/>
    <n v="0.90700000000000003"/>
  </r>
  <r>
    <n v="201110"/>
    <x v="0"/>
    <n v="201110"/>
    <x v="11"/>
    <x v="1"/>
    <x v="26"/>
    <n v="0.28349999999999997"/>
    <n v="0.50390000000000001"/>
  </r>
  <r>
    <n v="201110"/>
    <x v="0"/>
    <n v="201110"/>
    <x v="11"/>
    <x v="2"/>
    <x v="2"/>
    <n v="0"/>
    <n v="0"/>
  </r>
  <r>
    <n v="201110"/>
    <x v="0"/>
    <n v="201110"/>
    <x v="11"/>
    <x v="3"/>
    <x v="22"/>
    <n v="0.42859999999999998"/>
    <n v="0.42859999999999998"/>
  </r>
  <r>
    <n v="201110"/>
    <x v="0"/>
    <n v="201110"/>
    <x v="11"/>
    <x v="4"/>
    <x v="27"/>
    <n v="0.5"/>
    <n v="0.7"/>
  </r>
  <r>
    <n v="201110"/>
    <x v="0"/>
    <n v="201110"/>
    <x v="12"/>
    <x v="1"/>
    <x v="28"/>
    <n v="0.90910000000000002"/>
    <n v="0.95450000000000002"/>
  </r>
  <r>
    <n v="201110"/>
    <x v="0"/>
    <n v="201110"/>
    <x v="13"/>
    <x v="0"/>
    <x v="2"/>
    <n v="0"/>
    <n v="1"/>
  </r>
  <r>
    <n v="201110"/>
    <x v="0"/>
    <n v="201110"/>
    <x v="13"/>
    <x v="1"/>
    <x v="29"/>
    <n v="0.70799999999999996"/>
    <n v="0.88500000000000001"/>
  </r>
  <r>
    <n v="201110"/>
    <x v="0"/>
    <n v="201110"/>
    <x v="13"/>
    <x v="2"/>
    <x v="0"/>
    <n v="1"/>
    <n v="1"/>
  </r>
  <r>
    <n v="201110"/>
    <x v="0"/>
    <n v="201110"/>
    <x v="13"/>
    <x v="3"/>
    <x v="22"/>
    <n v="0.71430000000000005"/>
    <n v="0.85709999999999997"/>
  </r>
  <r>
    <n v="201110"/>
    <x v="0"/>
    <n v="201110"/>
    <x v="13"/>
    <x v="4"/>
    <x v="20"/>
    <n v="0.92310000000000003"/>
    <n v="0.92310000000000003"/>
  </r>
  <r>
    <n v="201110"/>
    <x v="0"/>
    <n v="201110"/>
    <x v="14"/>
    <x v="0"/>
    <x v="22"/>
    <n v="0.57140000000000002"/>
    <n v="0.57140000000000002"/>
  </r>
  <r>
    <n v="201110"/>
    <x v="0"/>
    <n v="201110"/>
    <x v="14"/>
    <x v="1"/>
    <x v="30"/>
    <n v="0.68759999999999999"/>
    <n v="0.80500000000000005"/>
  </r>
  <r>
    <n v="201110"/>
    <x v="0"/>
    <n v="201110"/>
    <x v="14"/>
    <x v="2"/>
    <x v="31"/>
    <n v="0.90910000000000002"/>
    <n v="1"/>
  </r>
  <r>
    <n v="201110"/>
    <x v="0"/>
    <n v="201110"/>
    <x v="14"/>
    <x v="3"/>
    <x v="32"/>
    <n v="0.7419"/>
    <n v="0.7742"/>
  </r>
  <r>
    <n v="201110"/>
    <x v="0"/>
    <n v="201110"/>
    <x v="14"/>
    <x v="4"/>
    <x v="33"/>
    <n v="0.84850000000000003"/>
    <n v="0.87880000000000003"/>
  </r>
  <r>
    <n v="201110"/>
    <x v="0"/>
    <n v="201110"/>
    <x v="15"/>
    <x v="0"/>
    <x v="15"/>
    <n v="0.88890000000000002"/>
    <n v="1"/>
  </r>
  <r>
    <n v="201110"/>
    <x v="0"/>
    <n v="201110"/>
    <x v="15"/>
    <x v="1"/>
    <x v="34"/>
    <n v="0.93389999999999995"/>
    <n v="0.99170000000000003"/>
  </r>
  <r>
    <n v="201110"/>
    <x v="0"/>
    <n v="201110"/>
    <x v="15"/>
    <x v="3"/>
    <x v="2"/>
    <n v="1"/>
    <n v="1"/>
  </r>
  <r>
    <n v="201110"/>
    <x v="0"/>
    <n v="201110"/>
    <x v="15"/>
    <x v="4"/>
    <x v="22"/>
    <n v="1"/>
    <n v="1"/>
  </r>
  <r>
    <n v="201110"/>
    <x v="0"/>
    <n v="201110"/>
    <x v="16"/>
    <x v="0"/>
    <x v="22"/>
    <n v="0.42859999999999998"/>
    <n v="0.71430000000000005"/>
  </r>
  <r>
    <n v="201110"/>
    <x v="0"/>
    <n v="201110"/>
    <x v="16"/>
    <x v="1"/>
    <x v="35"/>
    <n v="0.66400000000000003"/>
    <n v="0.83699999999999997"/>
  </r>
  <r>
    <n v="201110"/>
    <x v="0"/>
    <n v="201110"/>
    <x v="16"/>
    <x v="2"/>
    <x v="31"/>
    <n v="1"/>
    <n v="1"/>
  </r>
  <r>
    <n v="201110"/>
    <x v="0"/>
    <n v="201110"/>
    <x v="16"/>
    <x v="3"/>
    <x v="36"/>
    <n v="0.76919999999999999"/>
    <n v="0.92310000000000003"/>
  </r>
  <r>
    <n v="201110"/>
    <x v="0"/>
    <n v="201110"/>
    <x v="16"/>
    <x v="4"/>
    <x v="25"/>
    <n v="0.85709999999999997"/>
    <n v="0.94289999999999996"/>
  </r>
  <r>
    <n v="201110"/>
    <x v="0"/>
    <n v="201110"/>
    <x v="17"/>
    <x v="0"/>
    <x v="2"/>
    <n v="0"/>
    <n v="0"/>
  </r>
  <r>
    <n v="201110"/>
    <x v="0"/>
    <n v="201110"/>
    <x v="17"/>
    <x v="1"/>
    <x v="37"/>
    <n v="0.71220000000000006"/>
    <n v="0.89829999999999999"/>
  </r>
  <r>
    <n v="201110"/>
    <x v="0"/>
    <n v="201110"/>
    <x v="17"/>
    <x v="2"/>
    <x v="22"/>
    <n v="0.85709999999999997"/>
    <n v="1"/>
  </r>
  <r>
    <n v="201110"/>
    <x v="0"/>
    <n v="201110"/>
    <x v="17"/>
    <x v="3"/>
    <x v="19"/>
    <n v="0.5"/>
    <n v="0.5"/>
  </r>
  <r>
    <n v="201110"/>
    <x v="0"/>
    <n v="201110"/>
    <x v="17"/>
    <x v="4"/>
    <x v="6"/>
    <n v="0.75"/>
    <n v="0.83330000000000004"/>
  </r>
  <r>
    <n v="201110"/>
    <x v="0"/>
    <n v="201110"/>
    <x v="18"/>
    <x v="0"/>
    <x v="2"/>
    <n v="0"/>
    <n v="1"/>
  </r>
  <r>
    <n v="201110"/>
    <x v="0"/>
    <n v="201110"/>
    <x v="18"/>
    <x v="1"/>
    <x v="38"/>
    <n v="0.76060000000000005"/>
    <n v="0.93659999999999999"/>
  </r>
  <r>
    <n v="201110"/>
    <x v="0"/>
    <n v="201110"/>
    <x v="18"/>
    <x v="2"/>
    <x v="15"/>
    <n v="0.88890000000000002"/>
    <n v="0.88890000000000002"/>
  </r>
  <r>
    <n v="201110"/>
    <x v="0"/>
    <n v="201110"/>
    <x v="18"/>
    <x v="3"/>
    <x v="6"/>
    <n v="0.83330000000000004"/>
    <n v="0.91669999999999996"/>
  </r>
  <r>
    <n v="201110"/>
    <x v="0"/>
    <n v="201110"/>
    <x v="18"/>
    <x v="4"/>
    <x v="7"/>
    <n v="0.57889999999999997"/>
    <n v="0.68420000000000003"/>
  </r>
  <r>
    <n v="201110"/>
    <x v="0"/>
    <n v="201110"/>
    <x v="19"/>
    <x v="0"/>
    <x v="6"/>
    <n v="0.33329999999999999"/>
    <n v="0.75"/>
  </r>
  <r>
    <n v="201110"/>
    <x v="0"/>
    <n v="201110"/>
    <x v="19"/>
    <x v="1"/>
    <x v="39"/>
    <n v="0.59470000000000001"/>
    <n v="0.86619999999999997"/>
  </r>
  <r>
    <n v="201110"/>
    <x v="0"/>
    <n v="201110"/>
    <x v="19"/>
    <x v="2"/>
    <x v="6"/>
    <n v="0.66669999999999996"/>
    <n v="0.91669999999999996"/>
  </r>
  <r>
    <n v="201110"/>
    <x v="0"/>
    <n v="201110"/>
    <x v="19"/>
    <x v="3"/>
    <x v="40"/>
    <n v="0.57499999999999996"/>
    <n v="0.92500000000000004"/>
  </r>
  <r>
    <n v="201110"/>
    <x v="0"/>
    <n v="201110"/>
    <x v="19"/>
    <x v="4"/>
    <x v="41"/>
    <n v="0.60980000000000001"/>
    <n v="0.85370000000000001"/>
  </r>
  <r>
    <n v="201110"/>
    <x v="0"/>
    <n v="201110"/>
    <x v="20"/>
    <x v="0"/>
    <x v="42"/>
    <n v="0.6"/>
    <n v="0.6"/>
  </r>
  <r>
    <n v="201110"/>
    <x v="0"/>
    <n v="201110"/>
    <x v="20"/>
    <x v="1"/>
    <x v="43"/>
    <n v="0.71189999999999998"/>
    <n v="0.87570000000000003"/>
  </r>
  <r>
    <n v="201110"/>
    <x v="0"/>
    <n v="201110"/>
    <x v="20"/>
    <x v="2"/>
    <x v="2"/>
    <n v="1"/>
    <n v="1"/>
  </r>
  <r>
    <n v="201110"/>
    <x v="0"/>
    <n v="201110"/>
    <x v="20"/>
    <x v="3"/>
    <x v="27"/>
    <n v="0.7"/>
    <n v="0.8"/>
  </r>
  <r>
    <n v="201110"/>
    <x v="0"/>
    <n v="201110"/>
    <x v="20"/>
    <x v="4"/>
    <x v="20"/>
    <n v="0.84619999999999995"/>
    <n v="1"/>
  </r>
  <r>
    <n v="201110"/>
    <x v="0"/>
    <n v="201110"/>
    <x v="21"/>
    <x v="0"/>
    <x v="2"/>
    <n v="1"/>
    <n v="1"/>
  </r>
  <r>
    <n v="201110"/>
    <x v="0"/>
    <n v="201110"/>
    <x v="21"/>
    <x v="1"/>
    <x v="44"/>
    <n v="0.63329999999999997"/>
    <n v="0.8"/>
  </r>
  <r>
    <n v="201110"/>
    <x v="0"/>
    <n v="201110"/>
    <x v="21"/>
    <x v="2"/>
    <x v="2"/>
    <n v="1"/>
    <n v="1"/>
  </r>
  <r>
    <n v="201110"/>
    <x v="0"/>
    <n v="201110"/>
    <x v="21"/>
    <x v="3"/>
    <x v="9"/>
    <n v="0.5"/>
    <n v="0.75"/>
  </r>
  <r>
    <n v="201110"/>
    <x v="0"/>
    <n v="201110"/>
    <x v="21"/>
    <x v="4"/>
    <x v="0"/>
    <n v="1"/>
    <n v="1"/>
  </r>
  <r>
    <n v="201110"/>
    <x v="0"/>
    <n v="201110"/>
    <x v="22"/>
    <x v="1"/>
    <x v="45"/>
    <n v="0.47620000000000001"/>
    <n v="0.78569999999999995"/>
  </r>
  <r>
    <n v="201110"/>
    <x v="0"/>
    <n v="201110"/>
    <x v="22"/>
    <x v="4"/>
    <x v="42"/>
    <n v="0.2"/>
    <n v="0.4"/>
  </r>
  <r>
    <n v="201110"/>
    <x v="0"/>
    <n v="201110"/>
    <x v="23"/>
    <x v="0"/>
    <x v="9"/>
    <n v="0.75"/>
    <n v="0.75"/>
  </r>
  <r>
    <n v="201110"/>
    <x v="0"/>
    <n v="201110"/>
    <x v="23"/>
    <x v="1"/>
    <x v="46"/>
    <n v="0.60940000000000005"/>
    <n v="0.89839999999999998"/>
  </r>
  <r>
    <n v="201110"/>
    <x v="0"/>
    <n v="201110"/>
    <x v="23"/>
    <x v="2"/>
    <x v="4"/>
    <n v="1"/>
    <n v="1"/>
  </r>
  <r>
    <n v="201110"/>
    <x v="0"/>
    <n v="201110"/>
    <x v="23"/>
    <x v="3"/>
    <x v="19"/>
    <n v="0.875"/>
    <n v="1"/>
  </r>
  <r>
    <n v="201110"/>
    <x v="0"/>
    <n v="201110"/>
    <x v="23"/>
    <x v="4"/>
    <x v="42"/>
    <n v="1"/>
    <n v="1"/>
  </r>
  <r>
    <n v="201110"/>
    <x v="0"/>
    <n v="201110"/>
    <x v="24"/>
    <x v="1"/>
    <x v="47"/>
    <n v="0.64739999999999998"/>
    <n v="0.82689999999999997"/>
  </r>
  <r>
    <n v="201110"/>
    <x v="0"/>
    <n v="201110"/>
    <x v="24"/>
    <x v="2"/>
    <x v="0"/>
    <n v="0.5"/>
    <n v="0.5"/>
  </r>
  <r>
    <n v="201110"/>
    <x v="0"/>
    <n v="201110"/>
    <x v="24"/>
    <x v="3"/>
    <x v="31"/>
    <n v="0.90910000000000002"/>
    <n v="1"/>
  </r>
  <r>
    <n v="201110"/>
    <x v="0"/>
    <n v="201110"/>
    <x v="24"/>
    <x v="4"/>
    <x v="20"/>
    <n v="0.61539999999999995"/>
    <n v="0.84619999999999995"/>
  </r>
  <r>
    <n v="201110"/>
    <x v="0"/>
    <n v="201110"/>
    <x v="25"/>
    <x v="1"/>
    <x v="2"/>
    <n v="1"/>
    <n v="1"/>
  </r>
  <r>
    <n v="201110"/>
    <x v="0"/>
    <n v="201110"/>
    <x v="26"/>
    <x v="1"/>
    <x v="48"/>
    <n v="0.875"/>
    <n v="0.875"/>
  </r>
  <r>
    <n v="201110"/>
    <x v="0"/>
    <n v="201110"/>
    <x v="26"/>
    <x v="2"/>
    <x v="0"/>
    <n v="1"/>
    <n v="1"/>
  </r>
  <r>
    <n v="201110"/>
    <x v="0"/>
    <n v="201110"/>
    <x v="26"/>
    <x v="3"/>
    <x v="42"/>
    <n v="0.6"/>
    <n v="0.6"/>
  </r>
  <r>
    <n v="201110"/>
    <x v="0"/>
    <n v="201110"/>
    <x v="27"/>
    <x v="1"/>
    <x v="49"/>
    <n v="0.88"/>
    <n v="0.96"/>
  </r>
  <r>
    <n v="201110"/>
    <x v="0"/>
    <n v="201110"/>
    <x v="27"/>
    <x v="3"/>
    <x v="4"/>
    <n v="1"/>
    <n v="1"/>
  </r>
  <r>
    <n v="201110"/>
    <x v="0"/>
    <n v="201110"/>
    <x v="27"/>
    <x v="4"/>
    <x v="19"/>
    <n v="1"/>
    <n v="1"/>
  </r>
  <r>
    <n v="201110"/>
    <x v="0"/>
    <n v="201110"/>
    <x v="28"/>
    <x v="1"/>
    <x v="50"/>
    <n v="0.59460000000000002"/>
    <n v="0.74319999999999997"/>
  </r>
  <r>
    <n v="201110"/>
    <x v="0"/>
    <n v="201110"/>
    <x v="28"/>
    <x v="3"/>
    <x v="22"/>
    <n v="0.57140000000000002"/>
    <n v="0.71430000000000005"/>
  </r>
  <r>
    <n v="201110"/>
    <x v="0"/>
    <n v="201110"/>
    <x v="28"/>
    <x v="4"/>
    <x v="31"/>
    <n v="0.81820000000000004"/>
    <n v="0.81820000000000004"/>
  </r>
  <r>
    <n v="201110"/>
    <x v="0"/>
    <n v="201110"/>
    <x v="29"/>
    <x v="1"/>
    <x v="51"/>
    <n v="1"/>
    <n v="1"/>
  </r>
  <r>
    <n v="201110"/>
    <x v="0"/>
    <n v="201110"/>
    <x v="29"/>
    <x v="3"/>
    <x v="15"/>
    <n v="1"/>
    <n v="1"/>
  </r>
  <r>
    <n v="201110"/>
    <x v="0"/>
    <n v="201110"/>
    <x v="29"/>
    <x v="4"/>
    <x v="52"/>
    <n v="1"/>
    <n v="1"/>
  </r>
  <r>
    <n v="201110"/>
    <x v="0"/>
    <n v="201110"/>
    <x v="30"/>
    <x v="0"/>
    <x v="33"/>
    <n v="0.72729999999999995"/>
    <n v="0.90910000000000002"/>
  </r>
  <r>
    <n v="201110"/>
    <x v="0"/>
    <n v="201110"/>
    <x v="30"/>
    <x v="1"/>
    <x v="53"/>
    <n v="0.55759999999999998"/>
    <n v="0.76659999999999995"/>
  </r>
  <r>
    <n v="201110"/>
    <x v="0"/>
    <n v="201110"/>
    <x v="30"/>
    <x v="2"/>
    <x v="36"/>
    <n v="0.53849999999999998"/>
    <n v="0.73080000000000001"/>
  </r>
  <r>
    <n v="201110"/>
    <x v="0"/>
    <n v="201110"/>
    <x v="30"/>
    <x v="3"/>
    <x v="38"/>
    <n v="0.56340000000000001"/>
    <n v="0.80989999999999995"/>
  </r>
  <r>
    <n v="201110"/>
    <x v="0"/>
    <n v="201110"/>
    <x v="30"/>
    <x v="4"/>
    <x v="26"/>
    <n v="0.72440000000000004"/>
    <n v="0.85040000000000004"/>
  </r>
  <r>
    <n v="201110"/>
    <x v="0"/>
    <n v="201110"/>
    <x v="31"/>
    <x v="1"/>
    <x v="27"/>
    <n v="1"/>
    <n v="1"/>
  </r>
  <r>
    <n v="201110"/>
    <x v="0"/>
    <n v="201110"/>
    <x v="31"/>
    <x v="2"/>
    <x v="2"/>
    <n v="0"/>
    <n v="0"/>
  </r>
  <r>
    <n v="201110"/>
    <x v="0"/>
    <n v="201110"/>
    <x v="31"/>
    <x v="4"/>
    <x v="2"/>
    <n v="0"/>
    <n v="0"/>
  </r>
  <r>
    <n v="201110"/>
    <x v="0"/>
    <n v="201110"/>
    <x v="32"/>
    <x v="0"/>
    <x v="2"/>
    <n v="0"/>
    <n v="0"/>
  </r>
  <r>
    <n v="201110"/>
    <x v="0"/>
    <n v="201110"/>
    <x v="32"/>
    <x v="1"/>
    <x v="54"/>
    <n v="0.80359999999999998"/>
    <n v="0.91169999999999995"/>
  </r>
  <r>
    <n v="201110"/>
    <x v="0"/>
    <n v="201110"/>
    <x v="32"/>
    <x v="2"/>
    <x v="7"/>
    <n v="0.78949999999999998"/>
    <n v="0.94740000000000002"/>
  </r>
  <r>
    <n v="201110"/>
    <x v="0"/>
    <n v="201110"/>
    <x v="32"/>
    <x v="3"/>
    <x v="38"/>
    <n v="0.79579999999999995"/>
    <n v="0.95069999999999999"/>
  </r>
  <r>
    <n v="201110"/>
    <x v="0"/>
    <n v="201110"/>
    <x v="32"/>
    <x v="4"/>
    <x v="9"/>
    <n v="0.75"/>
    <n v="0.75"/>
  </r>
  <r>
    <n v="201110"/>
    <x v="0"/>
    <n v="201110"/>
    <x v="33"/>
    <x v="0"/>
    <x v="2"/>
    <n v="1"/>
    <n v="1"/>
  </r>
  <r>
    <n v="201110"/>
    <x v="0"/>
    <n v="201110"/>
    <x v="33"/>
    <x v="1"/>
    <x v="55"/>
    <n v="0.77780000000000005"/>
    <n v="0.87649999999999995"/>
  </r>
  <r>
    <n v="201110"/>
    <x v="0"/>
    <n v="201110"/>
    <x v="33"/>
    <x v="2"/>
    <x v="2"/>
    <n v="1"/>
    <n v="1"/>
  </r>
  <r>
    <n v="201110"/>
    <x v="0"/>
    <n v="201110"/>
    <x v="33"/>
    <x v="3"/>
    <x v="3"/>
    <n v="0.83330000000000004"/>
    <n v="1"/>
  </r>
  <r>
    <n v="201110"/>
    <x v="0"/>
    <n v="201110"/>
    <x v="33"/>
    <x v="4"/>
    <x v="4"/>
    <n v="1"/>
    <n v="1"/>
  </r>
  <r>
    <n v="201110"/>
    <x v="0"/>
    <n v="201110"/>
    <x v="34"/>
    <x v="0"/>
    <x v="31"/>
    <n v="0.54549999999999998"/>
    <n v="0.90910000000000002"/>
  </r>
  <r>
    <n v="201110"/>
    <x v="0"/>
    <n v="201110"/>
    <x v="34"/>
    <x v="1"/>
    <x v="56"/>
    <n v="0.61729999999999996"/>
    <n v="0.79590000000000005"/>
  </r>
  <r>
    <n v="201110"/>
    <x v="0"/>
    <n v="201110"/>
    <x v="34"/>
    <x v="2"/>
    <x v="3"/>
    <n v="0.33329999999999999"/>
    <n v="0.83330000000000004"/>
  </r>
  <r>
    <n v="201110"/>
    <x v="0"/>
    <n v="201110"/>
    <x v="34"/>
    <x v="3"/>
    <x v="49"/>
    <n v="0.84"/>
    <n v="0.84"/>
  </r>
  <r>
    <n v="201110"/>
    <x v="0"/>
    <n v="201110"/>
    <x v="34"/>
    <x v="4"/>
    <x v="57"/>
    <n v="0.85289999999999999"/>
    <n v="0.85289999999999999"/>
  </r>
  <r>
    <n v="201110"/>
    <x v="0"/>
    <n v="201110"/>
    <x v="35"/>
    <x v="0"/>
    <x v="2"/>
    <n v="0"/>
    <n v="0"/>
  </r>
  <r>
    <n v="201110"/>
    <x v="0"/>
    <n v="201110"/>
    <x v="35"/>
    <x v="1"/>
    <x v="58"/>
    <n v="0.64929999999999999"/>
    <n v="0.80600000000000005"/>
  </r>
  <r>
    <n v="201110"/>
    <x v="0"/>
    <n v="201110"/>
    <x v="35"/>
    <x v="2"/>
    <x v="2"/>
    <n v="1"/>
    <n v="1"/>
  </r>
  <r>
    <n v="201110"/>
    <x v="0"/>
    <n v="201110"/>
    <x v="35"/>
    <x v="3"/>
    <x v="9"/>
    <n v="1"/>
    <n v="1"/>
  </r>
  <r>
    <n v="201110"/>
    <x v="0"/>
    <n v="201110"/>
    <x v="35"/>
    <x v="4"/>
    <x v="2"/>
    <n v="0"/>
    <n v="0"/>
  </r>
  <r>
    <n v="201110"/>
    <x v="0"/>
    <n v="201110"/>
    <x v="36"/>
    <x v="0"/>
    <x v="4"/>
    <n v="0.33329999999999999"/>
    <n v="0.66669999999999996"/>
  </r>
  <r>
    <n v="201110"/>
    <x v="0"/>
    <n v="201110"/>
    <x v="36"/>
    <x v="1"/>
    <x v="59"/>
    <n v="0.57850000000000001"/>
    <n v="0.78029999999999999"/>
  </r>
  <r>
    <n v="201110"/>
    <x v="0"/>
    <n v="201110"/>
    <x v="36"/>
    <x v="2"/>
    <x v="0"/>
    <n v="1"/>
    <n v="1"/>
  </r>
  <r>
    <n v="201110"/>
    <x v="0"/>
    <n v="201110"/>
    <x v="36"/>
    <x v="3"/>
    <x v="15"/>
    <n v="0.66669999999999996"/>
    <n v="0.88890000000000002"/>
  </r>
  <r>
    <n v="201110"/>
    <x v="0"/>
    <n v="201110"/>
    <x v="36"/>
    <x v="4"/>
    <x v="27"/>
    <n v="0.8"/>
    <n v="0.8"/>
  </r>
  <r>
    <n v="201110"/>
    <x v="0"/>
    <n v="201110"/>
    <x v="37"/>
    <x v="0"/>
    <x v="0"/>
    <n v="0.5"/>
    <n v="0.5"/>
  </r>
  <r>
    <n v="201110"/>
    <x v="0"/>
    <n v="201110"/>
    <x v="37"/>
    <x v="1"/>
    <x v="60"/>
    <n v="0.46229999999999999"/>
    <n v="0.77890000000000004"/>
  </r>
  <r>
    <n v="201110"/>
    <x v="0"/>
    <n v="201110"/>
    <x v="37"/>
    <x v="3"/>
    <x v="3"/>
    <n v="0.66669999999999996"/>
    <n v="0.83330000000000004"/>
  </r>
  <r>
    <n v="201110"/>
    <x v="0"/>
    <n v="201110"/>
    <x v="37"/>
    <x v="4"/>
    <x v="52"/>
    <n v="0.4"/>
    <n v="0.66669999999999996"/>
  </r>
  <r>
    <n v="201110"/>
    <x v="0"/>
    <n v="201110"/>
    <x v="38"/>
    <x v="0"/>
    <x v="19"/>
    <n v="1"/>
    <n v="1"/>
  </r>
  <r>
    <n v="201110"/>
    <x v="0"/>
    <n v="201110"/>
    <x v="38"/>
    <x v="1"/>
    <x v="61"/>
    <n v="0.7198"/>
    <n v="0.9032"/>
  </r>
  <r>
    <n v="201110"/>
    <x v="0"/>
    <n v="201110"/>
    <x v="38"/>
    <x v="2"/>
    <x v="4"/>
    <n v="1"/>
    <n v="1"/>
  </r>
  <r>
    <n v="201110"/>
    <x v="0"/>
    <n v="201110"/>
    <x v="38"/>
    <x v="3"/>
    <x v="23"/>
    <n v="0.83330000000000004"/>
    <n v="1"/>
  </r>
  <r>
    <n v="201110"/>
    <x v="0"/>
    <n v="201110"/>
    <x v="38"/>
    <x v="4"/>
    <x v="51"/>
    <n v="0.77780000000000005"/>
    <n v="0.92589999999999995"/>
  </r>
  <r>
    <n v="201110"/>
    <x v="0"/>
    <n v="201110"/>
    <x v="39"/>
    <x v="0"/>
    <x v="62"/>
    <n v="0.75"/>
    <n v="0.9375"/>
  </r>
  <r>
    <n v="201110"/>
    <x v="0"/>
    <n v="201110"/>
    <x v="39"/>
    <x v="1"/>
    <x v="63"/>
    <n v="0.52580000000000005"/>
    <n v="0.83950000000000002"/>
  </r>
  <r>
    <n v="201110"/>
    <x v="0"/>
    <n v="201110"/>
    <x v="39"/>
    <x v="2"/>
    <x v="6"/>
    <n v="0.75"/>
    <n v="0.83330000000000004"/>
  </r>
  <r>
    <n v="201110"/>
    <x v="0"/>
    <n v="201110"/>
    <x v="39"/>
    <x v="3"/>
    <x v="64"/>
    <n v="0.50600000000000001"/>
    <n v="0.77110000000000001"/>
  </r>
  <r>
    <n v="201110"/>
    <x v="0"/>
    <n v="201110"/>
    <x v="39"/>
    <x v="4"/>
    <x v="65"/>
    <n v="0.72619999999999996"/>
    <n v="0.91669999999999996"/>
  </r>
  <r>
    <n v="201110"/>
    <x v="0"/>
    <n v="201110"/>
    <x v="40"/>
    <x v="0"/>
    <x v="2"/>
    <n v="1"/>
    <n v="1"/>
  </r>
  <r>
    <n v="201110"/>
    <x v="0"/>
    <n v="201110"/>
    <x v="40"/>
    <x v="1"/>
    <x v="16"/>
    <n v="0.77359999999999995"/>
    <n v="0.90569999999999995"/>
  </r>
  <r>
    <n v="201110"/>
    <x v="0"/>
    <n v="201110"/>
    <x v="40"/>
    <x v="3"/>
    <x v="4"/>
    <n v="1"/>
    <n v="1"/>
  </r>
  <r>
    <n v="201110"/>
    <x v="0"/>
    <n v="201110"/>
    <x v="40"/>
    <x v="4"/>
    <x v="0"/>
    <n v="1"/>
    <n v="1"/>
  </r>
  <r>
    <n v="201110"/>
    <x v="0"/>
    <n v="201110"/>
    <x v="41"/>
    <x v="1"/>
    <x v="32"/>
    <n v="0.3226"/>
    <n v="0.6129"/>
  </r>
  <r>
    <n v="201110"/>
    <x v="0"/>
    <n v="201110"/>
    <x v="41"/>
    <x v="3"/>
    <x v="0"/>
    <n v="0.5"/>
    <n v="1"/>
  </r>
  <r>
    <n v="201110"/>
    <x v="0"/>
    <n v="201110"/>
    <x v="41"/>
    <x v="4"/>
    <x v="42"/>
    <n v="0.8"/>
    <n v="0.8"/>
  </r>
  <r>
    <n v="201110"/>
    <x v="0"/>
    <n v="201110"/>
    <x v="42"/>
    <x v="1"/>
    <x v="66"/>
    <n v="0.75"/>
    <n v="0.92859999999999998"/>
  </r>
  <r>
    <n v="201110"/>
    <x v="0"/>
    <n v="201110"/>
    <x v="42"/>
    <x v="2"/>
    <x v="9"/>
    <n v="0.5"/>
    <n v="0.75"/>
  </r>
  <r>
    <n v="201110"/>
    <x v="0"/>
    <n v="201110"/>
    <x v="42"/>
    <x v="3"/>
    <x v="19"/>
    <n v="0.875"/>
    <n v="1"/>
  </r>
  <r>
    <n v="201110"/>
    <x v="0"/>
    <n v="201110"/>
    <x v="42"/>
    <x v="4"/>
    <x v="4"/>
    <n v="1"/>
    <n v="1"/>
  </r>
  <r>
    <n v="201110"/>
    <x v="0"/>
    <n v="201110"/>
    <x v="43"/>
    <x v="0"/>
    <x v="67"/>
    <n v="0.39129999999999998"/>
    <n v="0.82609999999999995"/>
  </r>
  <r>
    <n v="201110"/>
    <x v="0"/>
    <n v="201110"/>
    <x v="43"/>
    <x v="1"/>
    <x v="68"/>
    <n v="0.55100000000000005"/>
    <n v="0.83620000000000005"/>
  </r>
  <r>
    <n v="201110"/>
    <x v="0"/>
    <n v="201110"/>
    <x v="43"/>
    <x v="2"/>
    <x v="51"/>
    <n v="0.40739999999999998"/>
    <n v="0.66669999999999996"/>
  </r>
  <r>
    <n v="201110"/>
    <x v="0"/>
    <n v="201110"/>
    <x v="43"/>
    <x v="3"/>
    <x v="69"/>
    <n v="0.56479999999999997"/>
    <n v="0.82410000000000005"/>
  </r>
  <r>
    <n v="201110"/>
    <x v="0"/>
    <n v="201110"/>
    <x v="43"/>
    <x v="4"/>
    <x v="70"/>
    <n v="0.53149999999999997"/>
    <n v="0.81979999999999997"/>
  </r>
  <r>
    <n v="201110"/>
    <x v="0"/>
    <n v="201110"/>
    <x v="44"/>
    <x v="0"/>
    <x v="22"/>
    <n v="0.85709999999999997"/>
    <n v="1"/>
  </r>
  <r>
    <n v="201110"/>
    <x v="0"/>
    <n v="201110"/>
    <x v="44"/>
    <x v="1"/>
    <x v="71"/>
    <n v="0.75749999999999995"/>
    <n v="0.88300000000000001"/>
  </r>
  <r>
    <n v="201110"/>
    <x v="0"/>
    <n v="201110"/>
    <x v="44"/>
    <x v="2"/>
    <x v="6"/>
    <n v="0.75"/>
    <n v="1"/>
  </r>
  <r>
    <n v="201110"/>
    <x v="0"/>
    <n v="201110"/>
    <x v="44"/>
    <x v="3"/>
    <x v="72"/>
    <n v="0.81820000000000004"/>
    <n v="0.90910000000000002"/>
  </r>
  <r>
    <n v="201110"/>
    <x v="0"/>
    <n v="201110"/>
    <x v="44"/>
    <x v="4"/>
    <x v="73"/>
    <n v="0.86539999999999995"/>
    <n v="0.94230000000000003"/>
  </r>
  <r>
    <n v="201110"/>
    <x v="0"/>
    <n v="201110"/>
    <x v="45"/>
    <x v="0"/>
    <x v="31"/>
    <n v="1"/>
    <n v="1"/>
  </r>
  <r>
    <n v="201110"/>
    <x v="0"/>
    <n v="201110"/>
    <x v="45"/>
    <x v="1"/>
    <x v="74"/>
    <n v="0.91"/>
    <n v="0.95179999999999998"/>
  </r>
  <r>
    <n v="201110"/>
    <x v="0"/>
    <n v="201110"/>
    <x v="45"/>
    <x v="2"/>
    <x v="75"/>
    <n v="1"/>
    <n v="1"/>
  </r>
  <r>
    <n v="201110"/>
    <x v="0"/>
    <n v="201110"/>
    <x v="45"/>
    <x v="3"/>
    <x v="48"/>
    <n v="0.96879999999999999"/>
    <n v="1"/>
  </r>
  <r>
    <n v="201110"/>
    <x v="0"/>
    <n v="201110"/>
    <x v="45"/>
    <x v="4"/>
    <x v="76"/>
    <n v="0.86270000000000002"/>
    <n v="1"/>
  </r>
  <r>
    <n v="201110"/>
    <x v="0"/>
    <n v="201110"/>
    <x v="46"/>
    <x v="0"/>
    <x v="77"/>
    <n v="0.91669999999999996"/>
    <n v="0.9375"/>
  </r>
  <r>
    <n v="201110"/>
    <x v="0"/>
    <n v="201110"/>
    <x v="46"/>
    <x v="1"/>
    <x v="78"/>
    <n v="0.83309999999999995"/>
    <n v="0.90949999999999998"/>
  </r>
  <r>
    <n v="201110"/>
    <x v="0"/>
    <n v="201110"/>
    <x v="46"/>
    <x v="2"/>
    <x v="79"/>
    <n v="0.94440000000000002"/>
    <n v="0.94440000000000002"/>
  </r>
  <r>
    <n v="201110"/>
    <x v="0"/>
    <n v="201110"/>
    <x v="46"/>
    <x v="3"/>
    <x v="80"/>
    <n v="0.74750000000000005"/>
    <n v="0.83840000000000003"/>
  </r>
  <r>
    <n v="201110"/>
    <x v="0"/>
    <n v="201110"/>
    <x v="46"/>
    <x v="4"/>
    <x v="55"/>
    <n v="0.85189999999999999"/>
    <n v="0.9012"/>
  </r>
  <r>
    <n v="201110"/>
    <x v="0"/>
    <n v="201110"/>
    <x v="47"/>
    <x v="0"/>
    <x v="9"/>
    <n v="0.25"/>
    <n v="1"/>
  </r>
  <r>
    <n v="201110"/>
    <x v="0"/>
    <n v="201110"/>
    <x v="47"/>
    <x v="1"/>
    <x v="81"/>
    <n v="0.41"/>
    <n v="0.79500000000000004"/>
  </r>
  <r>
    <n v="201110"/>
    <x v="0"/>
    <n v="201110"/>
    <x v="47"/>
    <x v="2"/>
    <x v="0"/>
    <n v="1"/>
    <n v="1"/>
  </r>
  <r>
    <n v="201110"/>
    <x v="0"/>
    <n v="201110"/>
    <x v="47"/>
    <x v="3"/>
    <x v="10"/>
    <n v="0.4118"/>
    <n v="0.76470000000000005"/>
  </r>
  <r>
    <n v="201110"/>
    <x v="0"/>
    <n v="201110"/>
    <x v="47"/>
    <x v="4"/>
    <x v="36"/>
    <n v="0.5"/>
    <n v="0.73080000000000001"/>
  </r>
  <r>
    <n v="201110"/>
    <x v="0"/>
    <n v="201110"/>
    <x v="48"/>
    <x v="1"/>
    <x v="82"/>
    <n v="0.54549999999999998"/>
    <n v="0.70909999999999995"/>
  </r>
  <r>
    <n v="201110"/>
    <x v="0"/>
    <n v="201110"/>
    <x v="48"/>
    <x v="3"/>
    <x v="4"/>
    <n v="0.66669999999999996"/>
    <n v="0.66669999999999996"/>
  </r>
  <r>
    <n v="201110"/>
    <x v="0"/>
    <n v="201110"/>
    <x v="48"/>
    <x v="4"/>
    <x v="4"/>
    <n v="0.33329999999999999"/>
    <n v="0.33329999999999999"/>
  </r>
  <r>
    <n v="201110"/>
    <x v="0"/>
    <n v="201110"/>
    <x v="49"/>
    <x v="1"/>
    <x v="40"/>
    <n v="0.9"/>
    <n v="0.9"/>
  </r>
  <r>
    <n v="201110"/>
    <x v="0"/>
    <n v="201110"/>
    <x v="49"/>
    <x v="2"/>
    <x v="42"/>
    <n v="0.4"/>
    <n v="0.4"/>
  </r>
  <r>
    <n v="201110"/>
    <x v="0"/>
    <n v="201110"/>
    <x v="49"/>
    <x v="3"/>
    <x v="0"/>
    <n v="0.5"/>
    <n v="1"/>
  </r>
  <r>
    <n v="201110"/>
    <x v="0"/>
    <n v="201110"/>
    <x v="49"/>
    <x v="4"/>
    <x v="2"/>
    <n v="1"/>
    <n v="1"/>
  </r>
  <r>
    <n v="201110"/>
    <x v="0"/>
    <n v="201110"/>
    <x v="50"/>
    <x v="0"/>
    <x v="6"/>
    <n v="0.91669999999999996"/>
    <n v="1"/>
  </r>
  <r>
    <n v="201110"/>
    <x v="0"/>
    <n v="201110"/>
    <x v="50"/>
    <x v="1"/>
    <x v="83"/>
    <n v="0.61150000000000004"/>
    <n v="0.86519999999999997"/>
  </r>
  <r>
    <n v="201110"/>
    <x v="0"/>
    <n v="201110"/>
    <x v="50"/>
    <x v="2"/>
    <x v="22"/>
    <n v="0.71430000000000005"/>
    <n v="0.85709999999999997"/>
  </r>
  <r>
    <n v="201110"/>
    <x v="0"/>
    <n v="201110"/>
    <x v="50"/>
    <x v="3"/>
    <x v="84"/>
    <n v="0.48649999999999999"/>
    <n v="0.78380000000000005"/>
  </r>
  <r>
    <n v="201110"/>
    <x v="0"/>
    <n v="201110"/>
    <x v="50"/>
    <x v="4"/>
    <x v="73"/>
    <n v="0.59619999999999995"/>
    <n v="0.88460000000000005"/>
  </r>
  <r>
    <n v="201110"/>
    <x v="0"/>
    <n v="201110"/>
    <x v="51"/>
    <x v="0"/>
    <x v="3"/>
    <n v="0.66669999999999996"/>
    <n v="0.83330000000000004"/>
  </r>
  <r>
    <n v="201110"/>
    <x v="0"/>
    <n v="201110"/>
    <x v="51"/>
    <x v="1"/>
    <x v="85"/>
    <n v="0.7107"/>
    <n v="0.9335"/>
  </r>
  <r>
    <n v="201110"/>
    <x v="0"/>
    <n v="201110"/>
    <x v="51"/>
    <x v="2"/>
    <x v="86"/>
    <n v="0.92859999999999998"/>
    <n v="1"/>
  </r>
  <r>
    <n v="201110"/>
    <x v="0"/>
    <n v="201110"/>
    <x v="51"/>
    <x v="3"/>
    <x v="87"/>
    <n v="0.64810000000000001"/>
    <n v="0.90739999999999998"/>
  </r>
  <r>
    <n v="201110"/>
    <x v="0"/>
    <n v="201110"/>
    <x v="51"/>
    <x v="4"/>
    <x v="88"/>
    <n v="0.81359999999999999"/>
    <n v="0.94920000000000004"/>
  </r>
  <r>
    <n v="201110"/>
    <x v="0"/>
    <n v="201110"/>
    <x v="52"/>
    <x v="0"/>
    <x v="4"/>
    <n v="0"/>
    <n v="0.33329999999999999"/>
  </r>
  <r>
    <n v="201110"/>
    <x v="0"/>
    <n v="201110"/>
    <x v="52"/>
    <x v="1"/>
    <x v="87"/>
    <n v="0.38890000000000002"/>
    <n v="0.85189999999999999"/>
  </r>
  <r>
    <n v="201110"/>
    <x v="0"/>
    <n v="201110"/>
    <x v="52"/>
    <x v="2"/>
    <x v="2"/>
    <n v="1"/>
    <n v="1"/>
  </r>
  <r>
    <n v="201110"/>
    <x v="0"/>
    <n v="201110"/>
    <x v="52"/>
    <x v="3"/>
    <x v="9"/>
    <n v="0.75"/>
    <n v="0.75"/>
  </r>
  <r>
    <n v="201110"/>
    <x v="0"/>
    <n v="201110"/>
    <x v="52"/>
    <x v="4"/>
    <x v="19"/>
    <n v="0.5"/>
    <n v="0.625"/>
  </r>
  <r>
    <n v="201110"/>
    <x v="0"/>
    <n v="201110"/>
    <x v="53"/>
    <x v="1"/>
    <x v="31"/>
    <n v="0.90910000000000002"/>
    <n v="0.90910000000000002"/>
  </r>
  <r>
    <n v="201110"/>
    <x v="0"/>
    <n v="201110"/>
    <x v="53"/>
    <x v="4"/>
    <x v="0"/>
    <n v="1"/>
    <n v="1"/>
  </r>
  <r>
    <n v="201110"/>
    <x v="0"/>
    <n v="201110"/>
    <x v="54"/>
    <x v="0"/>
    <x v="9"/>
    <n v="0.75"/>
    <n v="1"/>
  </r>
  <r>
    <n v="201110"/>
    <x v="0"/>
    <n v="201110"/>
    <x v="54"/>
    <x v="1"/>
    <x v="89"/>
    <n v="0.52229999999999999"/>
    <n v="0.8659"/>
  </r>
  <r>
    <n v="201110"/>
    <x v="0"/>
    <n v="201110"/>
    <x v="54"/>
    <x v="2"/>
    <x v="4"/>
    <n v="0.66669999999999996"/>
    <n v="0.66669999999999996"/>
  </r>
  <r>
    <n v="201110"/>
    <x v="0"/>
    <n v="201110"/>
    <x v="54"/>
    <x v="3"/>
    <x v="13"/>
    <n v="0.55000000000000004"/>
    <n v="0.95"/>
  </r>
  <r>
    <n v="201110"/>
    <x v="0"/>
    <n v="201110"/>
    <x v="54"/>
    <x v="4"/>
    <x v="66"/>
    <n v="0.64290000000000003"/>
    <n v="0.85709999999999997"/>
  </r>
  <r>
    <n v="201110"/>
    <x v="0"/>
    <n v="201110"/>
    <x v="55"/>
    <x v="0"/>
    <x v="3"/>
    <n v="0.5"/>
    <n v="1"/>
  </r>
  <r>
    <n v="201110"/>
    <x v="0"/>
    <n v="201110"/>
    <x v="55"/>
    <x v="1"/>
    <x v="90"/>
    <n v="0.6391"/>
    <n v="0.86650000000000005"/>
  </r>
  <r>
    <n v="201110"/>
    <x v="0"/>
    <n v="201110"/>
    <x v="55"/>
    <x v="2"/>
    <x v="19"/>
    <n v="0.75"/>
    <n v="0.75"/>
  </r>
  <r>
    <n v="201110"/>
    <x v="0"/>
    <n v="201110"/>
    <x v="55"/>
    <x v="3"/>
    <x v="91"/>
    <n v="0.63890000000000002"/>
    <n v="0.83330000000000004"/>
  </r>
  <r>
    <n v="201110"/>
    <x v="0"/>
    <n v="201110"/>
    <x v="55"/>
    <x v="4"/>
    <x v="72"/>
    <n v="0.68179999999999996"/>
    <n v="0.77270000000000005"/>
  </r>
  <r>
    <n v="201110"/>
    <x v="0"/>
    <n v="201110"/>
    <x v="56"/>
    <x v="0"/>
    <x v="15"/>
    <n v="1"/>
    <n v="1"/>
  </r>
  <r>
    <n v="201110"/>
    <x v="0"/>
    <n v="201110"/>
    <x v="56"/>
    <x v="1"/>
    <x v="92"/>
    <n v="0.84340000000000004"/>
    <n v="0.91190000000000004"/>
  </r>
  <r>
    <n v="201110"/>
    <x v="0"/>
    <n v="201110"/>
    <x v="56"/>
    <x v="2"/>
    <x v="27"/>
    <n v="1"/>
    <n v="1"/>
  </r>
  <r>
    <n v="201110"/>
    <x v="0"/>
    <n v="201110"/>
    <x v="56"/>
    <x v="3"/>
    <x v="84"/>
    <n v="0.78380000000000005"/>
    <n v="0.83779999999999999"/>
  </r>
  <r>
    <n v="201110"/>
    <x v="0"/>
    <n v="201110"/>
    <x v="56"/>
    <x v="4"/>
    <x v="48"/>
    <n v="0.8125"/>
    <n v="0.84379999999999999"/>
  </r>
  <r>
    <n v="201110"/>
    <x v="0"/>
    <n v="201110"/>
    <x v="57"/>
    <x v="1"/>
    <x v="93"/>
    <n v="0.75509999999999999"/>
    <n v="0.89800000000000002"/>
  </r>
  <r>
    <n v="201110"/>
    <x v="0"/>
    <n v="201110"/>
    <x v="57"/>
    <x v="3"/>
    <x v="0"/>
    <n v="0.5"/>
    <n v="1"/>
  </r>
  <r>
    <n v="201110"/>
    <x v="0"/>
    <n v="201110"/>
    <x v="58"/>
    <x v="0"/>
    <x v="2"/>
    <n v="1"/>
    <n v="1"/>
  </r>
  <r>
    <n v="201110"/>
    <x v="0"/>
    <n v="201110"/>
    <x v="58"/>
    <x v="1"/>
    <x v="51"/>
    <n v="0.74070000000000003"/>
    <n v="0.74070000000000003"/>
  </r>
  <r>
    <n v="201110"/>
    <x v="0"/>
    <n v="201110"/>
    <x v="58"/>
    <x v="3"/>
    <x v="2"/>
    <n v="1"/>
    <n v="1"/>
  </r>
  <r>
    <n v="201110"/>
    <x v="0"/>
    <n v="201110"/>
    <x v="58"/>
    <x v="4"/>
    <x v="2"/>
    <n v="1"/>
    <n v="1"/>
  </r>
  <r>
    <n v="201110"/>
    <x v="0"/>
    <n v="201110"/>
    <x v="59"/>
    <x v="0"/>
    <x v="4"/>
    <n v="0.66669999999999996"/>
    <n v="1"/>
  </r>
  <r>
    <n v="201110"/>
    <x v="0"/>
    <n v="201110"/>
    <x v="59"/>
    <x v="1"/>
    <x v="94"/>
    <n v="0.87180000000000002"/>
    <n v="0.98719999999999997"/>
  </r>
  <r>
    <n v="201110"/>
    <x v="0"/>
    <n v="201110"/>
    <x v="59"/>
    <x v="3"/>
    <x v="19"/>
    <n v="1"/>
    <n v="1"/>
  </r>
  <r>
    <n v="201110"/>
    <x v="0"/>
    <n v="201110"/>
    <x v="59"/>
    <x v="4"/>
    <x v="9"/>
    <n v="1"/>
    <n v="1"/>
  </r>
  <r>
    <n v="201110"/>
    <x v="0"/>
    <n v="201110"/>
    <x v="60"/>
    <x v="1"/>
    <x v="95"/>
    <n v="0.86839999999999995"/>
    <n v="0.92110000000000003"/>
  </r>
  <r>
    <n v="201110"/>
    <x v="0"/>
    <n v="201110"/>
    <x v="60"/>
    <x v="4"/>
    <x v="2"/>
    <n v="1"/>
    <n v="1"/>
  </r>
  <r>
    <n v="201110"/>
    <x v="0"/>
    <n v="201110"/>
    <x v="61"/>
    <x v="1"/>
    <x v="96"/>
    <n v="0.57969999999999999"/>
    <n v="0.84060000000000001"/>
  </r>
  <r>
    <n v="201110"/>
    <x v="0"/>
    <n v="201110"/>
    <x v="61"/>
    <x v="3"/>
    <x v="42"/>
    <n v="0.6"/>
    <n v="1"/>
  </r>
  <r>
    <n v="201110"/>
    <x v="0"/>
    <n v="201110"/>
    <x v="61"/>
    <x v="4"/>
    <x v="15"/>
    <n v="0.88890000000000002"/>
    <n v="0.88890000000000002"/>
  </r>
  <r>
    <n v="201110"/>
    <x v="0"/>
    <n v="201110"/>
    <x v="62"/>
    <x v="0"/>
    <x v="0"/>
    <n v="1"/>
    <n v="1"/>
  </r>
  <r>
    <n v="201110"/>
    <x v="0"/>
    <n v="201110"/>
    <x v="62"/>
    <x v="1"/>
    <x v="97"/>
    <n v="0.69350000000000001"/>
    <n v="0.8629"/>
  </r>
  <r>
    <n v="201110"/>
    <x v="0"/>
    <n v="201110"/>
    <x v="62"/>
    <x v="3"/>
    <x v="0"/>
    <n v="0.5"/>
    <n v="0.5"/>
  </r>
  <r>
    <n v="201110"/>
    <x v="0"/>
    <n v="201110"/>
    <x v="62"/>
    <x v="4"/>
    <x v="3"/>
    <n v="0.5"/>
    <n v="0.83330000000000004"/>
  </r>
  <r>
    <n v="201120"/>
    <x v="1"/>
    <n v="201120"/>
    <x v="0"/>
    <x v="1"/>
    <x v="98"/>
    <n v="0.78669999999999995"/>
    <n v="0.98670000000000002"/>
  </r>
  <r>
    <n v="201120"/>
    <x v="1"/>
    <n v="201120"/>
    <x v="0"/>
    <x v="3"/>
    <x v="27"/>
    <n v="0.6"/>
    <n v="1"/>
  </r>
  <r>
    <n v="201120"/>
    <x v="1"/>
    <n v="201120"/>
    <x v="0"/>
    <x v="4"/>
    <x v="2"/>
    <n v="1"/>
    <n v="1"/>
  </r>
  <r>
    <n v="201120"/>
    <x v="1"/>
    <n v="201120"/>
    <x v="1"/>
    <x v="0"/>
    <x v="9"/>
    <n v="1"/>
    <n v="1"/>
  </r>
  <r>
    <n v="201120"/>
    <x v="1"/>
    <n v="201120"/>
    <x v="1"/>
    <x v="1"/>
    <x v="99"/>
    <n v="0.76329999999999998"/>
    <n v="0.85160000000000002"/>
  </r>
  <r>
    <n v="201120"/>
    <x v="1"/>
    <n v="201120"/>
    <x v="1"/>
    <x v="2"/>
    <x v="4"/>
    <n v="0.66669999999999996"/>
    <n v="0.66669999999999996"/>
  </r>
  <r>
    <n v="201120"/>
    <x v="1"/>
    <n v="201120"/>
    <x v="1"/>
    <x v="3"/>
    <x v="13"/>
    <n v="0.6"/>
    <n v="0.7"/>
  </r>
  <r>
    <n v="201120"/>
    <x v="1"/>
    <n v="201120"/>
    <x v="1"/>
    <x v="4"/>
    <x v="67"/>
    <n v="0.86960000000000004"/>
    <n v="0.91300000000000003"/>
  </r>
  <r>
    <n v="201120"/>
    <x v="1"/>
    <n v="201120"/>
    <x v="2"/>
    <x v="0"/>
    <x v="9"/>
    <n v="0.25"/>
    <n v="0.5"/>
  </r>
  <r>
    <n v="201120"/>
    <x v="1"/>
    <n v="201120"/>
    <x v="2"/>
    <x v="1"/>
    <x v="100"/>
    <n v="0.58720000000000006"/>
    <n v="0.83989999999999998"/>
  </r>
  <r>
    <n v="201120"/>
    <x v="1"/>
    <n v="201120"/>
    <x v="2"/>
    <x v="2"/>
    <x v="42"/>
    <n v="1"/>
    <n v="1"/>
  </r>
  <r>
    <n v="201120"/>
    <x v="1"/>
    <n v="201120"/>
    <x v="2"/>
    <x v="3"/>
    <x v="101"/>
    <n v="0.61899999999999999"/>
    <n v="0.85709999999999997"/>
  </r>
  <r>
    <n v="201120"/>
    <x v="1"/>
    <n v="201120"/>
    <x v="2"/>
    <x v="4"/>
    <x v="48"/>
    <n v="0.90629999999999999"/>
    <n v="0.96879999999999999"/>
  </r>
  <r>
    <n v="201120"/>
    <x v="1"/>
    <n v="201120"/>
    <x v="3"/>
    <x v="0"/>
    <x v="4"/>
    <n v="1"/>
    <n v="1"/>
  </r>
  <r>
    <n v="201120"/>
    <x v="1"/>
    <n v="201120"/>
    <x v="3"/>
    <x v="1"/>
    <x v="102"/>
    <n v="0.81589999999999996"/>
    <n v="0.92059999999999997"/>
  </r>
  <r>
    <n v="201120"/>
    <x v="1"/>
    <n v="201120"/>
    <x v="3"/>
    <x v="2"/>
    <x v="9"/>
    <n v="1"/>
    <n v="1"/>
  </r>
  <r>
    <n v="201120"/>
    <x v="1"/>
    <n v="201120"/>
    <x v="3"/>
    <x v="3"/>
    <x v="67"/>
    <n v="0.78259999999999996"/>
    <n v="1"/>
  </r>
  <r>
    <n v="201120"/>
    <x v="1"/>
    <n v="201120"/>
    <x v="3"/>
    <x v="4"/>
    <x v="19"/>
    <n v="1"/>
    <n v="1"/>
  </r>
  <r>
    <n v="201120"/>
    <x v="1"/>
    <n v="201120"/>
    <x v="4"/>
    <x v="0"/>
    <x v="4"/>
    <n v="0.66669999999999996"/>
    <n v="1"/>
  </r>
  <r>
    <n v="201120"/>
    <x v="1"/>
    <n v="201120"/>
    <x v="4"/>
    <x v="1"/>
    <x v="103"/>
    <n v="0.67949999999999999"/>
    <n v="0.88570000000000004"/>
  </r>
  <r>
    <n v="201120"/>
    <x v="1"/>
    <n v="201120"/>
    <x v="4"/>
    <x v="2"/>
    <x v="3"/>
    <n v="1"/>
    <n v="1"/>
  </r>
  <r>
    <n v="201120"/>
    <x v="1"/>
    <n v="201120"/>
    <x v="4"/>
    <x v="3"/>
    <x v="17"/>
    <n v="0.68969999999999998"/>
    <n v="0.91379999999999995"/>
  </r>
  <r>
    <n v="201120"/>
    <x v="1"/>
    <n v="201120"/>
    <x v="4"/>
    <x v="4"/>
    <x v="95"/>
    <n v="0.89470000000000005"/>
    <n v="0.92110000000000003"/>
  </r>
  <r>
    <n v="201120"/>
    <x v="1"/>
    <n v="201120"/>
    <x v="5"/>
    <x v="0"/>
    <x v="22"/>
    <n v="0.85709999999999997"/>
    <n v="1"/>
  </r>
  <r>
    <n v="201120"/>
    <x v="1"/>
    <n v="201120"/>
    <x v="5"/>
    <x v="1"/>
    <x v="104"/>
    <n v="0.78049999999999997"/>
    <n v="0.85019999999999996"/>
  </r>
  <r>
    <n v="201120"/>
    <x v="1"/>
    <n v="201120"/>
    <x v="5"/>
    <x v="2"/>
    <x v="9"/>
    <n v="0.75"/>
    <n v="1"/>
  </r>
  <r>
    <n v="201120"/>
    <x v="1"/>
    <n v="201120"/>
    <x v="5"/>
    <x v="3"/>
    <x v="23"/>
    <n v="0.66669999999999996"/>
    <n v="0.91669999999999996"/>
  </r>
  <r>
    <n v="201120"/>
    <x v="1"/>
    <n v="201120"/>
    <x v="5"/>
    <x v="4"/>
    <x v="10"/>
    <n v="0.82350000000000001"/>
    <n v="0.88239999999999996"/>
  </r>
  <r>
    <n v="201120"/>
    <x v="1"/>
    <n v="201120"/>
    <x v="6"/>
    <x v="0"/>
    <x v="4"/>
    <n v="1"/>
    <n v="1"/>
  </r>
  <r>
    <n v="201120"/>
    <x v="1"/>
    <n v="201120"/>
    <x v="6"/>
    <x v="1"/>
    <x v="105"/>
    <n v="0.78190000000000004"/>
    <n v="0.87239999999999995"/>
  </r>
  <r>
    <n v="201120"/>
    <x v="1"/>
    <n v="201120"/>
    <x v="6"/>
    <x v="2"/>
    <x v="2"/>
    <n v="1"/>
    <n v="1"/>
  </r>
  <r>
    <n v="201120"/>
    <x v="1"/>
    <n v="201120"/>
    <x v="6"/>
    <x v="3"/>
    <x v="67"/>
    <n v="0.82609999999999995"/>
    <n v="0.86960000000000004"/>
  </r>
  <r>
    <n v="201120"/>
    <x v="1"/>
    <n v="201120"/>
    <x v="6"/>
    <x v="4"/>
    <x v="62"/>
    <n v="0.875"/>
    <n v="1"/>
  </r>
  <r>
    <n v="201120"/>
    <x v="1"/>
    <n v="201120"/>
    <x v="63"/>
    <x v="1"/>
    <x v="19"/>
    <n v="0.875"/>
    <n v="1"/>
  </r>
  <r>
    <n v="201120"/>
    <x v="1"/>
    <n v="201120"/>
    <x v="63"/>
    <x v="3"/>
    <x v="0"/>
    <n v="1"/>
    <n v="1"/>
  </r>
  <r>
    <n v="201120"/>
    <x v="1"/>
    <n v="201120"/>
    <x v="64"/>
    <x v="1"/>
    <x v="9"/>
    <n v="1"/>
    <n v="1"/>
  </r>
  <r>
    <n v="201120"/>
    <x v="1"/>
    <n v="201120"/>
    <x v="64"/>
    <x v="3"/>
    <x v="2"/>
    <n v="1"/>
    <n v="1"/>
  </r>
  <r>
    <n v="201120"/>
    <x v="1"/>
    <n v="201120"/>
    <x v="7"/>
    <x v="1"/>
    <x v="42"/>
    <n v="1"/>
    <n v="1"/>
  </r>
  <r>
    <n v="201120"/>
    <x v="1"/>
    <n v="201120"/>
    <x v="7"/>
    <x v="4"/>
    <x v="9"/>
    <n v="1"/>
    <n v="1"/>
  </r>
  <r>
    <n v="201120"/>
    <x v="1"/>
    <n v="201120"/>
    <x v="65"/>
    <x v="1"/>
    <x v="52"/>
    <n v="0.93330000000000002"/>
    <n v="0.93330000000000002"/>
  </r>
  <r>
    <n v="201120"/>
    <x v="1"/>
    <n v="201120"/>
    <x v="65"/>
    <x v="3"/>
    <x v="15"/>
    <n v="1"/>
    <n v="1"/>
  </r>
  <r>
    <n v="201120"/>
    <x v="1"/>
    <n v="201120"/>
    <x v="65"/>
    <x v="4"/>
    <x v="2"/>
    <n v="1"/>
    <n v="1"/>
  </r>
  <r>
    <n v="201120"/>
    <x v="1"/>
    <n v="201120"/>
    <x v="8"/>
    <x v="1"/>
    <x v="0"/>
    <n v="1"/>
    <n v="1"/>
  </r>
  <r>
    <n v="201120"/>
    <x v="1"/>
    <n v="201120"/>
    <x v="66"/>
    <x v="1"/>
    <x v="4"/>
    <n v="1"/>
    <n v="1"/>
  </r>
  <r>
    <n v="201120"/>
    <x v="1"/>
    <n v="201120"/>
    <x v="66"/>
    <x v="3"/>
    <x v="0"/>
    <n v="1"/>
    <n v="1"/>
  </r>
  <r>
    <n v="201120"/>
    <x v="1"/>
    <n v="201120"/>
    <x v="9"/>
    <x v="1"/>
    <x v="32"/>
    <n v="0.7419"/>
    <n v="0.8387"/>
  </r>
  <r>
    <n v="201120"/>
    <x v="1"/>
    <n v="201120"/>
    <x v="9"/>
    <x v="3"/>
    <x v="2"/>
    <n v="1"/>
    <n v="1"/>
  </r>
  <r>
    <n v="201120"/>
    <x v="1"/>
    <n v="201120"/>
    <x v="9"/>
    <x v="4"/>
    <x v="2"/>
    <n v="1"/>
    <n v="1"/>
  </r>
  <r>
    <n v="201120"/>
    <x v="1"/>
    <n v="201120"/>
    <x v="10"/>
    <x v="0"/>
    <x v="42"/>
    <n v="1"/>
    <n v="1"/>
  </r>
  <r>
    <n v="201120"/>
    <x v="1"/>
    <n v="201120"/>
    <x v="10"/>
    <x v="1"/>
    <x v="24"/>
    <n v="0.75109999999999999"/>
    <n v="0.90500000000000003"/>
  </r>
  <r>
    <n v="201120"/>
    <x v="1"/>
    <n v="201120"/>
    <x v="10"/>
    <x v="2"/>
    <x v="4"/>
    <n v="0.66669999999999996"/>
    <n v="0.66669999999999996"/>
  </r>
  <r>
    <n v="201120"/>
    <x v="1"/>
    <n v="201120"/>
    <x v="10"/>
    <x v="3"/>
    <x v="76"/>
    <n v="0.74509999999999998"/>
    <n v="0.88239999999999996"/>
  </r>
  <r>
    <n v="201120"/>
    <x v="1"/>
    <n v="201120"/>
    <x v="10"/>
    <x v="4"/>
    <x v="11"/>
    <n v="0.90700000000000003"/>
    <n v="0.90700000000000003"/>
  </r>
  <r>
    <n v="201120"/>
    <x v="1"/>
    <n v="201120"/>
    <x v="11"/>
    <x v="1"/>
    <x v="106"/>
    <n v="0.30359999999999998"/>
    <n v="0.51790000000000003"/>
  </r>
  <r>
    <n v="201120"/>
    <x v="1"/>
    <n v="201120"/>
    <x v="11"/>
    <x v="2"/>
    <x v="2"/>
    <n v="1"/>
    <n v="1"/>
  </r>
  <r>
    <n v="201120"/>
    <x v="1"/>
    <n v="201120"/>
    <x v="11"/>
    <x v="3"/>
    <x v="10"/>
    <n v="0.23530000000000001"/>
    <n v="0.47060000000000002"/>
  </r>
  <r>
    <n v="201120"/>
    <x v="1"/>
    <n v="201120"/>
    <x v="11"/>
    <x v="4"/>
    <x v="3"/>
    <n v="0.16669999999999999"/>
    <n v="0.16669999999999999"/>
  </r>
  <r>
    <n v="201120"/>
    <x v="1"/>
    <n v="201120"/>
    <x v="12"/>
    <x v="1"/>
    <x v="7"/>
    <n v="0.84209999999999996"/>
    <n v="0.89470000000000005"/>
  </r>
  <r>
    <n v="201120"/>
    <x v="1"/>
    <n v="201120"/>
    <x v="12"/>
    <x v="3"/>
    <x v="2"/>
    <n v="1"/>
    <n v="1"/>
  </r>
  <r>
    <n v="201120"/>
    <x v="1"/>
    <n v="201120"/>
    <x v="12"/>
    <x v="4"/>
    <x v="0"/>
    <n v="1"/>
    <n v="1"/>
  </r>
  <r>
    <n v="201120"/>
    <x v="1"/>
    <n v="201120"/>
    <x v="13"/>
    <x v="0"/>
    <x v="2"/>
    <n v="1"/>
    <n v="1"/>
  </r>
  <r>
    <n v="201120"/>
    <x v="1"/>
    <n v="201120"/>
    <x v="13"/>
    <x v="1"/>
    <x v="60"/>
    <n v="0.66830000000000001"/>
    <n v="0.82909999999999995"/>
  </r>
  <r>
    <n v="201120"/>
    <x v="1"/>
    <n v="201120"/>
    <x v="13"/>
    <x v="3"/>
    <x v="52"/>
    <n v="0.73329999999999995"/>
    <n v="0.86670000000000003"/>
  </r>
  <r>
    <n v="201120"/>
    <x v="1"/>
    <n v="201120"/>
    <x v="13"/>
    <x v="4"/>
    <x v="22"/>
    <n v="0.57140000000000002"/>
    <n v="0.71430000000000005"/>
  </r>
  <r>
    <n v="201120"/>
    <x v="1"/>
    <n v="201120"/>
    <x v="14"/>
    <x v="0"/>
    <x v="22"/>
    <n v="0.57140000000000002"/>
    <n v="0.57140000000000002"/>
  </r>
  <r>
    <n v="201120"/>
    <x v="1"/>
    <n v="201120"/>
    <x v="14"/>
    <x v="1"/>
    <x v="107"/>
    <n v="0.71919999999999995"/>
    <n v="0.83850000000000002"/>
  </r>
  <r>
    <n v="201120"/>
    <x v="1"/>
    <n v="201120"/>
    <x v="14"/>
    <x v="2"/>
    <x v="86"/>
    <n v="0.78569999999999995"/>
    <n v="0.78569999999999995"/>
  </r>
  <r>
    <n v="201120"/>
    <x v="1"/>
    <n v="201120"/>
    <x v="14"/>
    <x v="3"/>
    <x v="25"/>
    <n v="0.65710000000000002"/>
    <n v="0.7429"/>
  </r>
  <r>
    <n v="201120"/>
    <x v="1"/>
    <n v="201120"/>
    <x v="14"/>
    <x v="4"/>
    <x v="72"/>
    <n v="0.59089999999999998"/>
    <n v="0.79549999999999998"/>
  </r>
  <r>
    <n v="201120"/>
    <x v="1"/>
    <n v="201120"/>
    <x v="15"/>
    <x v="0"/>
    <x v="2"/>
    <n v="1"/>
    <n v="1"/>
  </r>
  <r>
    <n v="201120"/>
    <x v="1"/>
    <n v="201120"/>
    <x v="15"/>
    <x v="1"/>
    <x v="65"/>
    <n v="0.8095"/>
    <n v="0.95240000000000002"/>
  </r>
  <r>
    <n v="201120"/>
    <x v="1"/>
    <n v="201120"/>
    <x v="15"/>
    <x v="3"/>
    <x v="4"/>
    <n v="0.33329999999999999"/>
    <n v="0.33329999999999999"/>
  </r>
  <r>
    <n v="201120"/>
    <x v="1"/>
    <n v="201120"/>
    <x v="15"/>
    <x v="4"/>
    <x v="0"/>
    <n v="1"/>
    <n v="1"/>
  </r>
  <r>
    <n v="201120"/>
    <x v="1"/>
    <n v="201120"/>
    <x v="16"/>
    <x v="0"/>
    <x v="22"/>
    <n v="0.1429"/>
    <n v="0.71430000000000005"/>
  </r>
  <r>
    <n v="201120"/>
    <x v="1"/>
    <n v="201120"/>
    <x v="16"/>
    <x v="1"/>
    <x v="108"/>
    <n v="0.623"/>
    <n v="0.80979999999999996"/>
  </r>
  <r>
    <n v="201120"/>
    <x v="1"/>
    <n v="201120"/>
    <x v="16"/>
    <x v="2"/>
    <x v="27"/>
    <n v="0.7"/>
    <n v="0.9"/>
  </r>
  <r>
    <n v="201120"/>
    <x v="1"/>
    <n v="201120"/>
    <x v="16"/>
    <x v="3"/>
    <x v="17"/>
    <n v="0.60340000000000005"/>
    <n v="0.79310000000000003"/>
  </r>
  <r>
    <n v="201120"/>
    <x v="1"/>
    <n v="201120"/>
    <x v="16"/>
    <x v="4"/>
    <x v="44"/>
    <n v="0.7"/>
    <n v="0.83330000000000004"/>
  </r>
  <r>
    <n v="201120"/>
    <x v="1"/>
    <n v="201120"/>
    <x v="17"/>
    <x v="0"/>
    <x v="3"/>
    <n v="0.5"/>
    <n v="0.83330000000000004"/>
  </r>
  <r>
    <n v="201120"/>
    <x v="1"/>
    <n v="201120"/>
    <x v="17"/>
    <x v="1"/>
    <x v="109"/>
    <n v="0.67369999999999997"/>
    <n v="0.86250000000000004"/>
  </r>
  <r>
    <n v="201120"/>
    <x v="1"/>
    <n v="201120"/>
    <x v="17"/>
    <x v="2"/>
    <x v="20"/>
    <n v="0.69230000000000003"/>
    <n v="0.84619999999999995"/>
  </r>
  <r>
    <n v="201120"/>
    <x v="1"/>
    <n v="201120"/>
    <x v="17"/>
    <x v="3"/>
    <x v="28"/>
    <n v="0.63639999999999997"/>
    <n v="0.77270000000000005"/>
  </r>
  <r>
    <n v="201120"/>
    <x v="1"/>
    <n v="201120"/>
    <x v="17"/>
    <x v="4"/>
    <x v="86"/>
    <n v="0.92859999999999998"/>
    <n v="1"/>
  </r>
  <r>
    <n v="201120"/>
    <x v="1"/>
    <n v="201120"/>
    <x v="18"/>
    <x v="0"/>
    <x v="9"/>
    <n v="0.25"/>
    <n v="1"/>
  </r>
  <r>
    <n v="201120"/>
    <x v="1"/>
    <n v="201120"/>
    <x v="18"/>
    <x v="1"/>
    <x v="110"/>
    <n v="0.77329999999999999"/>
    <n v="0.9244"/>
  </r>
  <r>
    <n v="201120"/>
    <x v="1"/>
    <n v="201120"/>
    <x v="18"/>
    <x v="2"/>
    <x v="9"/>
    <n v="0.75"/>
    <n v="0.75"/>
  </r>
  <r>
    <n v="201120"/>
    <x v="1"/>
    <n v="201120"/>
    <x v="18"/>
    <x v="3"/>
    <x v="6"/>
    <n v="0.75"/>
    <n v="1"/>
  </r>
  <r>
    <n v="201120"/>
    <x v="1"/>
    <n v="201120"/>
    <x v="18"/>
    <x v="4"/>
    <x v="6"/>
    <n v="0.75"/>
    <n v="0.91669999999999996"/>
  </r>
  <r>
    <n v="201120"/>
    <x v="1"/>
    <n v="201120"/>
    <x v="19"/>
    <x v="0"/>
    <x v="27"/>
    <n v="0.4"/>
    <n v="1"/>
  </r>
  <r>
    <n v="201120"/>
    <x v="1"/>
    <n v="201120"/>
    <x v="19"/>
    <x v="1"/>
    <x v="111"/>
    <n v="0.63700000000000001"/>
    <n v="0.86970000000000003"/>
  </r>
  <r>
    <n v="201120"/>
    <x v="1"/>
    <n v="201120"/>
    <x v="19"/>
    <x v="2"/>
    <x v="62"/>
    <n v="0.875"/>
    <n v="0.9375"/>
  </r>
  <r>
    <n v="201120"/>
    <x v="1"/>
    <n v="201120"/>
    <x v="19"/>
    <x v="3"/>
    <x v="112"/>
    <n v="0.65149999999999997"/>
    <n v="0.83330000000000004"/>
  </r>
  <r>
    <n v="201120"/>
    <x v="1"/>
    <n v="201120"/>
    <x v="19"/>
    <x v="4"/>
    <x v="95"/>
    <n v="0.63160000000000005"/>
    <n v="0.78949999999999998"/>
  </r>
  <r>
    <n v="201120"/>
    <x v="1"/>
    <n v="201120"/>
    <x v="20"/>
    <x v="0"/>
    <x v="3"/>
    <n v="0.5"/>
    <n v="0.83330000000000004"/>
  </r>
  <r>
    <n v="201120"/>
    <x v="1"/>
    <n v="201120"/>
    <x v="20"/>
    <x v="1"/>
    <x v="113"/>
    <n v="0.69340000000000002"/>
    <n v="0.89049999999999996"/>
  </r>
  <r>
    <n v="201120"/>
    <x v="1"/>
    <n v="201120"/>
    <x v="20"/>
    <x v="2"/>
    <x v="2"/>
    <n v="0"/>
    <n v="0"/>
  </r>
  <r>
    <n v="201120"/>
    <x v="1"/>
    <n v="201120"/>
    <x v="20"/>
    <x v="3"/>
    <x v="49"/>
    <n v="0.8"/>
    <n v="0.96"/>
  </r>
  <r>
    <n v="201120"/>
    <x v="1"/>
    <n v="201120"/>
    <x v="20"/>
    <x v="4"/>
    <x v="42"/>
    <n v="0.8"/>
    <n v="1"/>
  </r>
  <r>
    <n v="201120"/>
    <x v="1"/>
    <n v="201120"/>
    <x v="21"/>
    <x v="0"/>
    <x v="2"/>
    <n v="1"/>
    <n v="1"/>
  </r>
  <r>
    <n v="201120"/>
    <x v="1"/>
    <n v="201120"/>
    <x v="21"/>
    <x v="1"/>
    <x v="114"/>
    <n v="0.69230000000000003"/>
    <n v="0.82050000000000001"/>
  </r>
  <r>
    <n v="201120"/>
    <x v="1"/>
    <n v="201120"/>
    <x v="21"/>
    <x v="3"/>
    <x v="0"/>
    <n v="1"/>
    <n v="1"/>
  </r>
  <r>
    <n v="201120"/>
    <x v="1"/>
    <n v="201120"/>
    <x v="21"/>
    <x v="4"/>
    <x v="42"/>
    <n v="0.2"/>
    <n v="0.6"/>
  </r>
  <r>
    <n v="201120"/>
    <x v="1"/>
    <n v="201120"/>
    <x v="22"/>
    <x v="1"/>
    <x v="115"/>
    <n v="0.6"/>
    <n v="0.86150000000000004"/>
  </r>
  <r>
    <n v="201120"/>
    <x v="1"/>
    <n v="201120"/>
    <x v="22"/>
    <x v="3"/>
    <x v="22"/>
    <n v="0.71430000000000005"/>
    <n v="0.85709999999999997"/>
  </r>
  <r>
    <n v="201120"/>
    <x v="1"/>
    <n v="201120"/>
    <x v="22"/>
    <x v="4"/>
    <x v="0"/>
    <n v="0"/>
    <n v="0"/>
  </r>
  <r>
    <n v="201120"/>
    <x v="1"/>
    <n v="201120"/>
    <x v="23"/>
    <x v="0"/>
    <x v="3"/>
    <n v="1"/>
    <n v="1"/>
  </r>
  <r>
    <n v="201120"/>
    <x v="1"/>
    <n v="201120"/>
    <x v="23"/>
    <x v="1"/>
    <x v="116"/>
    <n v="0.58179999999999998"/>
    <n v="0.9"/>
  </r>
  <r>
    <n v="201120"/>
    <x v="1"/>
    <n v="201120"/>
    <x v="23"/>
    <x v="2"/>
    <x v="4"/>
    <n v="0.66669999999999996"/>
    <n v="0.66669999999999996"/>
  </r>
  <r>
    <n v="201120"/>
    <x v="1"/>
    <n v="201120"/>
    <x v="23"/>
    <x v="3"/>
    <x v="6"/>
    <n v="0.5"/>
    <n v="0.83330000000000004"/>
  </r>
  <r>
    <n v="201120"/>
    <x v="1"/>
    <n v="201120"/>
    <x v="23"/>
    <x v="4"/>
    <x v="3"/>
    <n v="0.83330000000000004"/>
    <n v="1"/>
  </r>
  <r>
    <n v="201120"/>
    <x v="1"/>
    <n v="201120"/>
    <x v="24"/>
    <x v="1"/>
    <x v="117"/>
    <n v="0.60609999999999997"/>
    <n v="0.84089999999999998"/>
  </r>
  <r>
    <n v="201120"/>
    <x v="1"/>
    <n v="201120"/>
    <x v="24"/>
    <x v="2"/>
    <x v="3"/>
    <n v="0.66669999999999996"/>
    <n v="1"/>
  </r>
  <r>
    <n v="201120"/>
    <x v="1"/>
    <n v="201120"/>
    <x v="24"/>
    <x v="3"/>
    <x v="20"/>
    <n v="0.53849999999999998"/>
    <n v="0.84619999999999995"/>
  </r>
  <r>
    <n v="201120"/>
    <x v="1"/>
    <n v="201120"/>
    <x v="24"/>
    <x v="4"/>
    <x v="15"/>
    <n v="0.66669999999999996"/>
    <n v="1"/>
  </r>
  <r>
    <n v="201120"/>
    <x v="1"/>
    <n v="201120"/>
    <x v="25"/>
    <x v="1"/>
    <x v="22"/>
    <n v="0.42859999999999998"/>
    <n v="0.85709999999999997"/>
  </r>
  <r>
    <n v="201120"/>
    <x v="1"/>
    <n v="201120"/>
    <x v="26"/>
    <x v="1"/>
    <x v="44"/>
    <n v="0.63329999999999997"/>
    <n v="0.76670000000000005"/>
  </r>
  <r>
    <n v="201120"/>
    <x v="1"/>
    <n v="201120"/>
    <x v="26"/>
    <x v="3"/>
    <x v="42"/>
    <n v="1"/>
    <n v="1"/>
  </r>
  <r>
    <n v="201120"/>
    <x v="1"/>
    <n v="201120"/>
    <x v="27"/>
    <x v="1"/>
    <x v="7"/>
    <n v="0.94740000000000002"/>
    <n v="0.94740000000000002"/>
  </r>
  <r>
    <n v="201120"/>
    <x v="1"/>
    <n v="201120"/>
    <x v="27"/>
    <x v="3"/>
    <x v="4"/>
    <n v="1"/>
    <n v="1"/>
  </r>
  <r>
    <n v="201120"/>
    <x v="1"/>
    <n v="201120"/>
    <x v="27"/>
    <x v="4"/>
    <x v="3"/>
    <n v="1"/>
    <n v="1"/>
  </r>
  <r>
    <n v="201120"/>
    <x v="1"/>
    <n v="201120"/>
    <x v="28"/>
    <x v="1"/>
    <x v="118"/>
    <n v="0.53569999999999995"/>
    <n v="0.76790000000000003"/>
  </r>
  <r>
    <n v="201120"/>
    <x v="1"/>
    <n v="201120"/>
    <x v="28"/>
    <x v="2"/>
    <x v="0"/>
    <n v="1"/>
    <n v="1"/>
  </r>
  <r>
    <n v="201120"/>
    <x v="1"/>
    <n v="201120"/>
    <x v="28"/>
    <x v="3"/>
    <x v="52"/>
    <n v="0.4"/>
    <n v="0.73329999999999995"/>
  </r>
  <r>
    <n v="201120"/>
    <x v="1"/>
    <n v="201120"/>
    <x v="28"/>
    <x v="4"/>
    <x v="0"/>
    <n v="0.5"/>
    <n v="0.5"/>
  </r>
  <r>
    <n v="201120"/>
    <x v="1"/>
    <n v="201120"/>
    <x v="29"/>
    <x v="1"/>
    <x v="10"/>
    <n v="0.82350000000000001"/>
    <n v="0.94120000000000004"/>
  </r>
  <r>
    <n v="201120"/>
    <x v="1"/>
    <n v="201120"/>
    <x v="29"/>
    <x v="3"/>
    <x v="0"/>
    <n v="1"/>
    <n v="1"/>
  </r>
  <r>
    <n v="201120"/>
    <x v="1"/>
    <n v="201120"/>
    <x v="29"/>
    <x v="4"/>
    <x v="9"/>
    <n v="1"/>
    <n v="1"/>
  </r>
  <r>
    <n v="201120"/>
    <x v="1"/>
    <n v="201120"/>
    <x v="30"/>
    <x v="0"/>
    <x v="36"/>
    <n v="0.69230000000000003"/>
    <n v="0.80769999999999997"/>
  </r>
  <r>
    <n v="201120"/>
    <x v="1"/>
    <n v="201120"/>
    <x v="30"/>
    <x v="1"/>
    <x v="119"/>
    <n v="0.59740000000000004"/>
    <n v="0.80679999999999996"/>
  </r>
  <r>
    <n v="201120"/>
    <x v="1"/>
    <n v="201120"/>
    <x v="30"/>
    <x v="2"/>
    <x v="95"/>
    <n v="0.81579999999999997"/>
    <n v="0.92110000000000003"/>
  </r>
  <r>
    <n v="201120"/>
    <x v="1"/>
    <n v="201120"/>
    <x v="30"/>
    <x v="3"/>
    <x v="29"/>
    <n v="0.60619999999999996"/>
    <n v="0.80530000000000002"/>
  </r>
  <r>
    <n v="201120"/>
    <x v="1"/>
    <n v="201120"/>
    <x v="30"/>
    <x v="4"/>
    <x v="120"/>
    <n v="0.68"/>
    <n v="0.8"/>
  </r>
  <r>
    <n v="201120"/>
    <x v="1"/>
    <n v="201120"/>
    <x v="32"/>
    <x v="1"/>
    <x v="121"/>
    <n v="0.7601"/>
    <n v="0.90249999999999997"/>
  </r>
  <r>
    <n v="201120"/>
    <x v="1"/>
    <n v="201120"/>
    <x v="32"/>
    <x v="2"/>
    <x v="52"/>
    <n v="0.73329999999999995"/>
    <n v="1"/>
  </r>
  <r>
    <n v="201120"/>
    <x v="1"/>
    <n v="201120"/>
    <x v="32"/>
    <x v="3"/>
    <x v="122"/>
    <n v="0.79810000000000003"/>
    <n v="0.91930000000000001"/>
  </r>
  <r>
    <n v="201120"/>
    <x v="1"/>
    <n v="201120"/>
    <x v="33"/>
    <x v="0"/>
    <x v="0"/>
    <n v="1"/>
    <n v="1"/>
  </r>
  <r>
    <n v="201120"/>
    <x v="1"/>
    <n v="201120"/>
    <x v="33"/>
    <x v="1"/>
    <x v="123"/>
    <n v="0.7913"/>
    <n v="0.91300000000000003"/>
  </r>
  <r>
    <n v="201120"/>
    <x v="1"/>
    <n v="201120"/>
    <x v="33"/>
    <x v="3"/>
    <x v="67"/>
    <n v="0.39129999999999998"/>
    <n v="0.60870000000000002"/>
  </r>
  <r>
    <n v="201120"/>
    <x v="1"/>
    <n v="201120"/>
    <x v="33"/>
    <x v="4"/>
    <x v="42"/>
    <n v="0.8"/>
    <n v="0.8"/>
  </r>
  <r>
    <n v="201120"/>
    <x v="1"/>
    <n v="201120"/>
    <x v="34"/>
    <x v="0"/>
    <x v="27"/>
    <n v="0.7"/>
    <n v="1"/>
  </r>
  <r>
    <n v="201120"/>
    <x v="1"/>
    <n v="201120"/>
    <x v="34"/>
    <x v="1"/>
    <x v="124"/>
    <n v="0.60670000000000002"/>
    <n v="0.9133"/>
  </r>
  <r>
    <n v="201120"/>
    <x v="1"/>
    <n v="201120"/>
    <x v="34"/>
    <x v="2"/>
    <x v="4"/>
    <n v="1"/>
    <n v="1"/>
  </r>
  <r>
    <n v="201120"/>
    <x v="1"/>
    <n v="201120"/>
    <x v="34"/>
    <x v="3"/>
    <x v="50"/>
    <n v="0.74319999999999997"/>
    <n v="0.91890000000000005"/>
  </r>
  <r>
    <n v="201120"/>
    <x v="1"/>
    <n v="201120"/>
    <x v="34"/>
    <x v="4"/>
    <x v="20"/>
    <n v="0.76919999999999999"/>
    <n v="0.84619999999999995"/>
  </r>
  <r>
    <n v="201120"/>
    <x v="1"/>
    <n v="201120"/>
    <x v="35"/>
    <x v="1"/>
    <x v="125"/>
    <n v="0.75"/>
    <n v="0.84"/>
  </r>
  <r>
    <n v="201120"/>
    <x v="1"/>
    <n v="201120"/>
    <x v="35"/>
    <x v="2"/>
    <x v="0"/>
    <n v="0.5"/>
    <n v="0.5"/>
  </r>
  <r>
    <n v="201120"/>
    <x v="1"/>
    <n v="201120"/>
    <x v="35"/>
    <x v="3"/>
    <x v="22"/>
    <n v="0.42859999999999998"/>
    <n v="0.71430000000000005"/>
  </r>
  <r>
    <n v="201120"/>
    <x v="1"/>
    <n v="201120"/>
    <x v="35"/>
    <x v="4"/>
    <x v="0"/>
    <n v="1"/>
    <n v="1"/>
  </r>
  <r>
    <n v="201120"/>
    <x v="1"/>
    <n v="201120"/>
    <x v="36"/>
    <x v="0"/>
    <x v="4"/>
    <n v="0.66669999999999996"/>
    <n v="0.66669999999999996"/>
  </r>
  <r>
    <n v="201120"/>
    <x v="1"/>
    <n v="201120"/>
    <x v="36"/>
    <x v="1"/>
    <x v="126"/>
    <n v="0.46779999999999999"/>
    <n v="0.75539999999999996"/>
  </r>
  <r>
    <n v="201120"/>
    <x v="1"/>
    <n v="201120"/>
    <x v="36"/>
    <x v="2"/>
    <x v="2"/>
    <n v="1"/>
    <n v="1"/>
  </r>
  <r>
    <n v="201120"/>
    <x v="1"/>
    <n v="201120"/>
    <x v="36"/>
    <x v="3"/>
    <x v="15"/>
    <n v="0.55559999999999998"/>
    <n v="0.66669999999999996"/>
  </r>
  <r>
    <n v="201120"/>
    <x v="1"/>
    <n v="201120"/>
    <x v="36"/>
    <x v="4"/>
    <x v="20"/>
    <n v="0.46150000000000002"/>
    <n v="0.53849999999999998"/>
  </r>
  <r>
    <n v="201120"/>
    <x v="1"/>
    <n v="201120"/>
    <x v="37"/>
    <x v="0"/>
    <x v="0"/>
    <n v="0"/>
    <n v="0.5"/>
  </r>
  <r>
    <n v="201120"/>
    <x v="1"/>
    <n v="201120"/>
    <x v="37"/>
    <x v="1"/>
    <x v="127"/>
    <n v="0.49680000000000002"/>
    <n v="0.82579999999999998"/>
  </r>
  <r>
    <n v="201120"/>
    <x v="1"/>
    <n v="201120"/>
    <x v="37"/>
    <x v="2"/>
    <x v="0"/>
    <n v="1"/>
    <n v="1"/>
  </r>
  <r>
    <n v="201120"/>
    <x v="1"/>
    <n v="201120"/>
    <x v="37"/>
    <x v="3"/>
    <x v="7"/>
    <n v="0.42109999999999997"/>
    <n v="0.68420000000000003"/>
  </r>
  <r>
    <n v="201120"/>
    <x v="1"/>
    <n v="201120"/>
    <x v="37"/>
    <x v="4"/>
    <x v="19"/>
    <n v="0.625"/>
    <n v="0.875"/>
  </r>
  <r>
    <n v="201120"/>
    <x v="1"/>
    <n v="201120"/>
    <x v="38"/>
    <x v="0"/>
    <x v="22"/>
    <n v="0.71430000000000005"/>
    <n v="0.71430000000000005"/>
  </r>
  <r>
    <n v="201120"/>
    <x v="1"/>
    <n v="201120"/>
    <x v="38"/>
    <x v="1"/>
    <x v="128"/>
    <n v="0.78100000000000003"/>
    <n v="0.91090000000000004"/>
  </r>
  <r>
    <n v="201120"/>
    <x v="1"/>
    <n v="201120"/>
    <x v="38"/>
    <x v="2"/>
    <x v="27"/>
    <n v="1"/>
    <n v="1"/>
  </r>
  <r>
    <n v="201120"/>
    <x v="1"/>
    <n v="201120"/>
    <x v="38"/>
    <x v="3"/>
    <x v="48"/>
    <n v="0.8125"/>
    <n v="0.875"/>
  </r>
  <r>
    <n v="201120"/>
    <x v="1"/>
    <n v="201120"/>
    <x v="38"/>
    <x v="4"/>
    <x v="25"/>
    <n v="0.8"/>
    <n v="0.85709999999999997"/>
  </r>
  <r>
    <n v="201120"/>
    <x v="1"/>
    <n v="201120"/>
    <x v="39"/>
    <x v="0"/>
    <x v="79"/>
    <n v="0.44440000000000002"/>
    <n v="0.66669999999999996"/>
  </r>
  <r>
    <n v="201120"/>
    <x v="1"/>
    <n v="201120"/>
    <x v="39"/>
    <x v="1"/>
    <x v="129"/>
    <n v="0.47489999999999999"/>
    <n v="0.80459999999999998"/>
  </r>
  <r>
    <n v="201120"/>
    <x v="1"/>
    <n v="201120"/>
    <x v="39"/>
    <x v="2"/>
    <x v="20"/>
    <n v="0.61539999999999995"/>
    <n v="0.76919999999999999"/>
  </r>
  <r>
    <n v="201120"/>
    <x v="1"/>
    <n v="201120"/>
    <x v="39"/>
    <x v="3"/>
    <x v="130"/>
    <n v="0.57630000000000003"/>
    <n v="0.76270000000000004"/>
  </r>
  <r>
    <n v="201120"/>
    <x v="1"/>
    <n v="201120"/>
    <x v="39"/>
    <x v="4"/>
    <x v="131"/>
    <n v="0.60270000000000001"/>
    <n v="0.80820000000000003"/>
  </r>
  <r>
    <n v="201120"/>
    <x v="1"/>
    <n v="201120"/>
    <x v="40"/>
    <x v="1"/>
    <x v="75"/>
    <n v="0.8276"/>
    <n v="1"/>
  </r>
  <r>
    <n v="201120"/>
    <x v="1"/>
    <n v="201120"/>
    <x v="40"/>
    <x v="2"/>
    <x v="2"/>
    <n v="0"/>
    <n v="0"/>
  </r>
  <r>
    <n v="201120"/>
    <x v="1"/>
    <n v="201120"/>
    <x v="40"/>
    <x v="3"/>
    <x v="0"/>
    <n v="0.5"/>
    <n v="0.5"/>
  </r>
  <r>
    <n v="201120"/>
    <x v="1"/>
    <n v="201120"/>
    <x v="40"/>
    <x v="4"/>
    <x v="0"/>
    <n v="1"/>
    <n v="1"/>
  </r>
  <r>
    <n v="201120"/>
    <x v="1"/>
    <n v="201120"/>
    <x v="41"/>
    <x v="1"/>
    <x v="75"/>
    <n v="0.37930000000000003"/>
    <n v="0.6552"/>
  </r>
  <r>
    <n v="201120"/>
    <x v="1"/>
    <n v="201120"/>
    <x v="41"/>
    <x v="3"/>
    <x v="4"/>
    <n v="0.66669999999999996"/>
    <n v="1"/>
  </r>
  <r>
    <n v="201120"/>
    <x v="1"/>
    <n v="201120"/>
    <x v="41"/>
    <x v="4"/>
    <x v="9"/>
    <n v="0.5"/>
    <n v="0.75"/>
  </r>
  <r>
    <n v="201120"/>
    <x v="1"/>
    <n v="201120"/>
    <x v="42"/>
    <x v="1"/>
    <x v="84"/>
    <n v="0.70269999999999999"/>
    <n v="0.83779999999999999"/>
  </r>
  <r>
    <n v="201120"/>
    <x v="1"/>
    <n v="201120"/>
    <x v="42"/>
    <x v="2"/>
    <x v="0"/>
    <n v="0.5"/>
    <n v="1"/>
  </r>
  <r>
    <n v="201120"/>
    <x v="1"/>
    <n v="201120"/>
    <x v="42"/>
    <x v="3"/>
    <x v="31"/>
    <n v="0.63639999999999997"/>
    <n v="0.81820000000000004"/>
  </r>
  <r>
    <n v="201120"/>
    <x v="1"/>
    <n v="201120"/>
    <x v="42"/>
    <x v="4"/>
    <x v="42"/>
    <n v="1"/>
    <n v="1"/>
  </r>
  <r>
    <n v="201120"/>
    <x v="1"/>
    <n v="201120"/>
    <x v="43"/>
    <x v="0"/>
    <x v="101"/>
    <n v="0.57140000000000002"/>
    <n v="0.90480000000000005"/>
  </r>
  <r>
    <n v="201120"/>
    <x v="1"/>
    <n v="201120"/>
    <x v="43"/>
    <x v="1"/>
    <x v="132"/>
    <n v="0.53820000000000001"/>
    <n v="0.81040000000000001"/>
  </r>
  <r>
    <n v="201120"/>
    <x v="1"/>
    <n v="201120"/>
    <x v="43"/>
    <x v="2"/>
    <x v="36"/>
    <n v="0.76919999999999999"/>
    <n v="0.80769999999999997"/>
  </r>
  <r>
    <n v="201120"/>
    <x v="1"/>
    <n v="201120"/>
    <x v="43"/>
    <x v="3"/>
    <x v="133"/>
    <n v="0.52170000000000005"/>
    <n v="0.78990000000000005"/>
  </r>
  <r>
    <n v="201120"/>
    <x v="1"/>
    <n v="201120"/>
    <x v="43"/>
    <x v="4"/>
    <x v="134"/>
    <n v="0.68810000000000004"/>
    <n v="0.80730000000000002"/>
  </r>
  <r>
    <n v="201120"/>
    <x v="1"/>
    <n v="201120"/>
    <x v="44"/>
    <x v="0"/>
    <x v="27"/>
    <n v="1"/>
    <n v="1"/>
  </r>
  <r>
    <n v="201120"/>
    <x v="1"/>
    <n v="201120"/>
    <x v="44"/>
    <x v="1"/>
    <x v="135"/>
    <n v="0.752"/>
    <n v="0.87050000000000005"/>
  </r>
  <r>
    <n v="201120"/>
    <x v="1"/>
    <n v="201120"/>
    <x v="44"/>
    <x v="2"/>
    <x v="31"/>
    <n v="0.72729999999999995"/>
    <n v="1"/>
  </r>
  <r>
    <n v="201120"/>
    <x v="1"/>
    <n v="201120"/>
    <x v="44"/>
    <x v="3"/>
    <x v="136"/>
    <n v="0.85960000000000003"/>
    <n v="0.89470000000000005"/>
  </r>
  <r>
    <n v="201120"/>
    <x v="1"/>
    <n v="201120"/>
    <x v="44"/>
    <x v="4"/>
    <x v="84"/>
    <n v="0.8649"/>
    <n v="0.94589999999999996"/>
  </r>
  <r>
    <n v="201120"/>
    <x v="1"/>
    <n v="201120"/>
    <x v="45"/>
    <x v="0"/>
    <x v="22"/>
    <n v="1"/>
    <n v="1"/>
  </r>
  <r>
    <n v="201120"/>
    <x v="1"/>
    <n v="201120"/>
    <x v="45"/>
    <x v="1"/>
    <x v="137"/>
    <n v="0.88480000000000003"/>
    <n v="0.93679999999999997"/>
  </r>
  <r>
    <n v="201120"/>
    <x v="1"/>
    <n v="201120"/>
    <x v="45"/>
    <x v="2"/>
    <x v="44"/>
    <n v="0.83330000000000004"/>
    <n v="0.9667"/>
  </r>
  <r>
    <n v="201120"/>
    <x v="1"/>
    <n v="201120"/>
    <x v="45"/>
    <x v="3"/>
    <x v="66"/>
    <n v="1"/>
    <n v="1"/>
  </r>
  <r>
    <n v="201120"/>
    <x v="1"/>
    <n v="201120"/>
    <x v="45"/>
    <x v="4"/>
    <x v="138"/>
    <n v="0.96"/>
    <n v="0.98"/>
  </r>
  <r>
    <n v="201120"/>
    <x v="1"/>
    <n v="201120"/>
    <x v="46"/>
    <x v="0"/>
    <x v="77"/>
    <n v="0.83330000000000004"/>
    <n v="0.9375"/>
  </r>
  <r>
    <n v="201120"/>
    <x v="1"/>
    <n v="201120"/>
    <x v="46"/>
    <x v="1"/>
    <x v="139"/>
    <n v="0.84319999999999995"/>
    <n v="0.90229999999999999"/>
  </r>
  <r>
    <n v="201120"/>
    <x v="1"/>
    <n v="201120"/>
    <x v="46"/>
    <x v="2"/>
    <x v="86"/>
    <n v="0.92859999999999998"/>
    <n v="0.92859999999999998"/>
  </r>
  <r>
    <n v="201120"/>
    <x v="1"/>
    <n v="201120"/>
    <x v="46"/>
    <x v="3"/>
    <x v="117"/>
    <n v="0.83330000000000004"/>
    <n v="0.90149999999999997"/>
  </r>
  <r>
    <n v="201120"/>
    <x v="1"/>
    <n v="201120"/>
    <x v="46"/>
    <x v="4"/>
    <x v="140"/>
    <n v="0.76390000000000002"/>
    <n v="0.84719999999999995"/>
  </r>
  <r>
    <n v="201120"/>
    <x v="1"/>
    <n v="201120"/>
    <x v="47"/>
    <x v="0"/>
    <x v="4"/>
    <n v="0.66669999999999996"/>
    <n v="0.66669999999999996"/>
  </r>
  <r>
    <n v="201120"/>
    <x v="1"/>
    <n v="201120"/>
    <x v="47"/>
    <x v="1"/>
    <x v="141"/>
    <n v="0.40560000000000002"/>
    <n v="0.80720000000000003"/>
  </r>
  <r>
    <n v="201120"/>
    <x v="1"/>
    <n v="201120"/>
    <x v="47"/>
    <x v="2"/>
    <x v="2"/>
    <n v="0"/>
    <n v="1"/>
  </r>
  <r>
    <n v="201120"/>
    <x v="1"/>
    <n v="201120"/>
    <x v="47"/>
    <x v="3"/>
    <x v="32"/>
    <n v="0.4194"/>
    <n v="0.7419"/>
  </r>
  <r>
    <n v="201120"/>
    <x v="1"/>
    <n v="201120"/>
    <x v="47"/>
    <x v="4"/>
    <x v="23"/>
    <n v="0.45829999999999999"/>
    <n v="0.66669999999999996"/>
  </r>
  <r>
    <n v="201120"/>
    <x v="1"/>
    <n v="201120"/>
    <x v="48"/>
    <x v="0"/>
    <x v="2"/>
    <n v="0"/>
    <n v="0"/>
  </r>
  <r>
    <n v="201120"/>
    <x v="1"/>
    <n v="201120"/>
    <x v="48"/>
    <x v="1"/>
    <x v="16"/>
    <n v="0.6038"/>
    <n v="0.75470000000000004"/>
  </r>
  <r>
    <n v="201120"/>
    <x v="1"/>
    <n v="201120"/>
    <x v="48"/>
    <x v="3"/>
    <x v="4"/>
    <n v="0.66669999999999996"/>
    <n v="1"/>
  </r>
  <r>
    <n v="201120"/>
    <x v="1"/>
    <n v="201120"/>
    <x v="48"/>
    <x v="4"/>
    <x v="4"/>
    <n v="0.66669999999999996"/>
    <n v="0.66669999999999996"/>
  </r>
  <r>
    <n v="201120"/>
    <x v="1"/>
    <n v="201120"/>
    <x v="49"/>
    <x v="1"/>
    <x v="72"/>
    <n v="0.86360000000000003"/>
    <n v="0.95450000000000002"/>
  </r>
  <r>
    <n v="201120"/>
    <x v="1"/>
    <n v="201120"/>
    <x v="49"/>
    <x v="2"/>
    <x v="0"/>
    <n v="1"/>
    <n v="1"/>
  </r>
  <r>
    <n v="201120"/>
    <x v="1"/>
    <n v="201120"/>
    <x v="49"/>
    <x v="3"/>
    <x v="42"/>
    <n v="0.8"/>
    <n v="0.8"/>
  </r>
  <r>
    <n v="201120"/>
    <x v="1"/>
    <n v="201120"/>
    <x v="49"/>
    <x v="4"/>
    <x v="0"/>
    <n v="0.5"/>
    <n v="0.5"/>
  </r>
  <r>
    <n v="201120"/>
    <x v="1"/>
    <n v="201120"/>
    <x v="50"/>
    <x v="0"/>
    <x v="19"/>
    <n v="0.5"/>
    <n v="0.75"/>
  </r>
  <r>
    <n v="201120"/>
    <x v="1"/>
    <n v="201120"/>
    <x v="50"/>
    <x v="1"/>
    <x v="142"/>
    <n v="0.58579999999999999"/>
    <n v="0.84450000000000003"/>
  </r>
  <r>
    <n v="201120"/>
    <x v="1"/>
    <n v="201120"/>
    <x v="50"/>
    <x v="2"/>
    <x v="15"/>
    <n v="0.44440000000000002"/>
    <n v="0.66669999999999996"/>
  </r>
  <r>
    <n v="201120"/>
    <x v="1"/>
    <n v="201120"/>
    <x v="50"/>
    <x v="3"/>
    <x v="64"/>
    <n v="0.62649999999999995"/>
    <n v="0.84340000000000004"/>
  </r>
  <r>
    <n v="201120"/>
    <x v="1"/>
    <n v="201120"/>
    <x v="50"/>
    <x v="4"/>
    <x v="143"/>
    <n v="0.68089999999999995"/>
    <n v="0.87229999999999996"/>
  </r>
  <r>
    <n v="201120"/>
    <x v="1"/>
    <n v="201120"/>
    <x v="51"/>
    <x v="0"/>
    <x v="15"/>
    <n v="0.88890000000000002"/>
    <n v="1"/>
  </r>
  <r>
    <n v="201120"/>
    <x v="1"/>
    <n v="201120"/>
    <x v="51"/>
    <x v="1"/>
    <x v="144"/>
    <n v="0.71389999999999998"/>
    <n v="0.90059999999999996"/>
  </r>
  <r>
    <n v="201120"/>
    <x v="1"/>
    <n v="201120"/>
    <x v="51"/>
    <x v="2"/>
    <x v="86"/>
    <n v="0.71430000000000005"/>
    <n v="0.71430000000000005"/>
  </r>
  <r>
    <n v="201120"/>
    <x v="1"/>
    <n v="201120"/>
    <x v="51"/>
    <x v="3"/>
    <x v="145"/>
    <n v="0.64629999999999999"/>
    <n v="0.89019999999999999"/>
  </r>
  <r>
    <n v="201120"/>
    <x v="1"/>
    <n v="201120"/>
    <x v="51"/>
    <x v="4"/>
    <x v="82"/>
    <n v="0.85450000000000004"/>
    <n v="0.94550000000000001"/>
  </r>
  <r>
    <n v="201120"/>
    <x v="1"/>
    <n v="201120"/>
    <x v="52"/>
    <x v="0"/>
    <x v="2"/>
    <n v="0"/>
    <n v="0"/>
  </r>
  <r>
    <n v="201120"/>
    <x v="1"/>
    <n v="201120"/>
    <x v="52"/>
    <x v="1"/>
    <x v="146"/>
    <n v="0.60660000000000003"/>
    <n v="0.77049999999999996"/>
  </r>
  <r>
    <n v="201120"/>
    <x v="1"/>
    <n v="201120"/>
    <x v="52"/>
    <x v="3"/>
    <x v="3"/>
    <n v="0.66669999999999996"/>
    <n v="0.66669999999999996"/>
  </r>
  <r>
    <n v="201120"/>
    <x v="1"/>
    <n v="201120"/>
    <x v="52"/>
    <x v="4"/>
    <x v="3"/>
    <n v="0.5"/>
    <n v="0.5"/>
  </r>
  <r>
    <n v="201120"/>
    <x v="1"/>
    <n v="201120"/>
    <x v="54"/>
    <x v="0"/>
    <x v="0"/>
    <n v="1"/>
    <n v="1"/>
  </r>
  <r>
    <n v="201120"/>
    <x v="1"/>
    <n v="201120"/>
    <x v="54"/>
    <x v="1"/>
    <x v="147"/>
    <n v="0.58330000000000004"/>
    <n v="0.8629"/>
  </r>
  <r>
    <n v="201120"/>
    <x v="1"/>
    <n v="201120"/>
    <x v="54"/>
    <x v="2"/>
    <x v="4"/>
    <n v="0.66669999999999996"/>
    <n v="0.66669999999999996"/>
  </r>
  <r>
    <n v="201120"/>
    <x v="1"/>
    <n v="201120"/>
    <x v="54"/>
    <x v="3"/>
    <x v="62"/>
    <n v="0.75"/>
    <n v="0.8125"/>
  </r>
  <r>
    <n v="201120"/>
    <x v="1"/>
    <n v="201120"/>
    <x v="54"/>
    <x v="4"/>
    <x v="52"/>
    <n v="0.6"/>
    <n v="0.8"/>
  </r>
  <r>
    <n v="201120"/>
    <x v="1"/>
    <n v="201120"/>
    <x v="55"/>
    <x v="0"/>
    <x v="22"/>
    <n v="0.71430000000000005"/>
    <n v="0.85709999999999997"/>
  </r>
  <r>
    <n v="201120"/>
    <x v="1"/>
    <n v="201120"/>
    <x v="55"/>
    <x v="1"/>
    <x v="148"/>
    <n v="0.62919999999999998"/>
    <n v="0.84470000000000001"/>
  </r>
  <r>
    <n v="201120"/>
    <x v="1"/>
    <n v="201120"/>
    <x v="55"/>
    <x v="2"/>
    <x v="19"/>
    <n v="0.75"/>
    <n v="0.875"/>
  </r>
  <r>
    <n v="201120"/>
    <x v="1"/>
    <n v="201120"/>
    <x v="55"/>
    <x v="3"/>
    <x v="149"/>
    <n v="0.60870000000000002"/>
    <n v="0.78259999999999996"/>
  </r>
  <r>
    <n v="201120"/>
    <x v="1"/>
    <n v="201120"/>
    <x v="55"/>
    <x v="4"/>
    <x v="49"/>
    <n v="0.56000000000000005"/>
    <n v="0.72"/>
  </r>
  <r>
    <n v="201120"/>
    <x v="1"/>
    <n v="201120"/>
    <x v="56"/>
    <x v="0"/>
    <x v="42"/>
    <n v="0.8"/>
    <n v="0.8"/>
  </r>
  <r>
    <n v="201120"/>
    <x v="1"/>
    <n v="201120"/>
    <x v="56"/>
    <x v="1"/>
    <x v="150"/>
    <n v="0.75860000000000005"/>
    <n v="0.86919999999999997"/>
  </r>
  <r>
    <n v="201120"/>
    <x v="1"/>
    <n v="201120"/>
    <x v="56"/>
    <x v="2"/>
    <x v="3"/>
    <n v="1"/>
    <n v="1"/>
  </r>
  <r>
    <n v="201120"/>
    <x v="1"/>
    <n v="201120"/>
    <x v="56"/>
    <x v="3"/>
    <x v="17"/>
    <n v="0.70689999999999997"/>
    <n v="0.87929999999999997"/>
  </r>
  <r>
    <n v="201120"/>
    <x v="1"/>
    <n v="201120"/>
    <x v="56"/>
    <x v="4"/>
    <x v="114"/>
    <n v="0.82050000000000001"/>
    <n v="0.84619999999999995"/>
  </r>
  <r>
    <n v="201120"/>
    <x v="1"/>
    <n v="201120"/>
    <x v="57"/>
    <x v="0"/>
    <x v="2"/>
    <n v="1"/>
    <n v="1"/>
  </r>
  <r>
    <n v="201120"/>
    <x v="1"/>
    <n v="201120"/>
    <x v="57"/>
    <x v="1"/>
    <x v="143"/>
    <n v="0.8085"/>
    <n v="0.85109999999999997"/>
  </r>
  <r>
    <n v="201120"/>
    <x v="1"/>
    <n v="201120"/>
    <x v="57"/>
    <x v="2"/>
    <x v="2"/>
    <n v="1"/>
    <n v="1"/>
  </r>
  <r>
    <n v="201120"/>
    <x v="1"/>
    <n v="201120"/>
    <x v="57"/>
    <x v="3"/>
    <x v="0"/>
    <n v="0.5"/>
    <n v="0.5"/>
  </r>
  <r>
    <n v="201120"/>
    <x v="1"/>
    <n v="201120"/>
    <x v="57"/>
    <x v="4"/>
    <x v="2"/>
    <n v="1"/>
    <n v="1"/>
  </r>
  <r>
    <n v="201120"/>
    <x v="1"/>
    <n v="201120"/>
    <x v="58"/>
    <x v="1"/>
    <x v="25"/>
    <n v="0.7429"/>
    <n v="0.9143"/>
  </r>
  <r>
    <n v="201120"/>
    <x v="1"/>
    <n v="201120"/>
    <x v="58"/>
    <x v="3"/>
    <x v="0"/>
    <n v="0.5"/>
    <n v="0.5"/>
  </r>
  <r>
    <n v="201120"/>
    <x v="1"/>
    <n v="201120"/>
    <x v="58"/>
    <x v="4"/>
    <x v="0"/>
    <n v="1"/>
    <n v="1"/>
  </r>
  <r>
    <n v="201120"/>
    <x v="1"/>
    <n v="201120"/>
    <x v="59"/>
    <x v="1"/>
    <x v="151"/>
    <n v="1"/>
    <n v="1"/>
  </r>
  <r>
    <n v="201120"/>
    <x v="1"/>
    <n v="201120"/>
    <x v="59"/>
    <x v="3"/>
    <x v="3"/>
    <n v="1"/>
    <n v="1"/>
  </r>
  <r>
    <n v="201120"/>
    <x v="1"/>
    <n v="201120"/>
    <x v="59"/>
    <x v="4"/>
    <x v="4"/>
    <n v="1"/>
    <n v="1"/>
  </r>
  <r>
    <n v="201120"/>
    <x v="1"/>
    <n v="201120"/>
    <x v="60"/>
    <x v="1"/>
    <x v="151"/>
    <n v="0.66669999999999996"/>
    <n v="0.73329999999999995"/>
  </r>
  <r>
    <n v="201120"/>
    <x v="1"/>
    <n v="201120"/>
    <x v="60"/>
    <x v="3"/>
    <x v="0"/>
    <n v="1"/>
    <n v="1"/>
  </r>
  <r>
    <n v="201120"/>
    <x v="1"/>
    <n v="201120"/>
    <x v="60"/>
    <x v="4"/>
    <x v="4"/>
    <n v="0.66669999999999996"/>
    <n v="1"/>
  </r>
  <r>
    <n v="201120"/>
    <x v="1"/>
    <n v="201120"/>
    <x v="61"/>
    <x v="1"/>
    <x v="152"/>
    <n v="0.6623"/>
    <n v="0.87009999999999998"/>
  </r>
  <r>
    <n v="201120"/>
    <x v="1"/>
    <n v="201120"/>
    <x v="61"/>
    <x v="3"/>
    <x v="20"/>
    <n v="0.76919999999999999"/>
    <n v="1"/>
  </r>
  <r>
    <n v="201120"/>
    <x v="1"/>
    <n v="201120"/>
    <x v="61"/>
    <x v="4"/>
    <x v="31"/>
    <n v="0.90910000000000002"/>
    <n v="1"/>
  </r>
  <r>
    <n v="201120"/>
    <x v="1"/>
    <n v="201120"/>
    <x v="62"/>
    <x v="1"/>
    <x v="134"/>
    <n v="0.69720000000000004"/>
    <n v="0.84399999999999997"/>
  </r>
  <r>
    <n v="201120"/>
    <x v="1"/>
    <n v="201120"/>
    <x v="62"/>
    <x v="3"/>
    <x v="20"/>
    <n v="0.3846"/>
    <n v="0.61539999999999995"/>
  </r>
  <r>
    <n v="201120"/>
    <x v="1"/>
    <n v="201120"/>
    <x v="62"/>
    <x v="4"/>
    <x v="9"/>
    <n v="1"/>
    <n v="1"/>
  </r>
  <r>
    <n v="201210"/>
    <x v="2"/>
    <n v="201210"/>
    <x v="0"/>
    <x v="1"/>
    <x v="153"/>
    <n v="0.59770000000000001"/>
    <n v="0.74709999999999999"/>
  </r>
  <r>
    <n v="201210"/>
    <x v="2"/>
    <n v="201210"/>
    <x v="0"/>
    <x v="3"/>
    <x v="15"/>
    <n v="0.66669999999999996"/>
    <n v="0.66669999999999996"/>
  </r>
  <r>
    <n v="201210"/>
    <x v="2"/>
    <n v="201210"/>
    <x v="0"/>
    <x v="4"/>
    <x v="2"/>
    <n v="1"/>
    <n v="1"/>
  </r>
  <r>
    <n v="201210"/>
    <x v="2"/>
    <n v="201210"/>
    <x v="1"/>
    <x v="0"/>
    <x v="9"/>
    <n v="0.5"/>
    <n v="0.5"/>
  </r>
  <r>
    <n v="201210"/>
    <x v="2"/>
    <n v="201210"/>
    <x v="1"/>
    <x v="1"/>
    <x v="154"/>
    <n v="0.75480000000000003"/>
    <n v="0.86539999999999995"/>
  </r>
  <r>
    <n v="201210"/>
    <x v="2"/>
    <n v="201210"/>
    <x v="1"/>
    <x v="3"/>
    <x v="23"/>
    <n v="0.70830000000000004"/>
    <n v="0.91669999999999996"/>
  </r>
  <r>
    <n v="201210"/>
    <x v="2"/>
    <n v="201210"/>
    <x v="1"/>
    <x v="4"/>
    <x v="13"/>
    <n v="0.9"/>
    <n v="0.95"/>
  </r>
  <r>
    <n v="201210"/>
    <x v="2"/>
    <n v="201210"/>
    <x v="2"/>
    <x v="0"/>
    <x v="0"/>
    <n v="1"/>
    <n v="1"/>
  </r>
  <r>
    <n v="201210"/>
    <x v="2"/>
    <n v="201210"/>
    <x v="2"/>
    <x v="1"/>
    <x v="155"/>
    <n v="0.73209999999999997"/>
    <n v="0.94640000000000002"/>
  </r>
  <r>
    <n v="201210"/>
    <x v="2"/>
    <n v="201210"/>
    <x v="2"/>
    <x v="2"/>
    <x v="4"/>
    <n v="1"/>
    <n v="1"/>
  </r>
  <r>
    <n v="201210"/>
    <x v="2"/>
    <n v="201210"/>
    <x v="2"/>
    <x v="3"/>
    <x v="44"/>
    <n v="0.73329999999999995"/>
    <n v="0.93330000000000002"/>
  </r>
  <r>
    <n v="201210"/>
    <x v="2"/>
    <n v="201210"/>
    <x v="2"/>
    <x v="4"/>
    <x v="7"/>
    <n v="0.94740000000000002"/>
    <n v="1"/>
  </r>
  <r>
    <n v="201210"/>
    <x v="2"/>
    <n v="201210"/>
    <x v="3"/>
    <x v="1"/>
    <x v="156"/>
    <n v="0.84209999999999996"/>
    <n v="0.93679999999999997"/>
  </r>
  <r>
    <n v="201210"/>
    <x v="2"/>
    <n v="201210"/>
    <x v="3"/>
    <x v="2"/>
    <x v="2"/>
    <n v="1"/>
    <n v="1"/>
  </r>
  <r>
    <n v="201210"/>
    <x v="2"/>
    <n v="201210"/>
    <x v="3"/>
    <x v="3"/>
    <x v="48"/>
    <n v="0.71879999999999999"/>
    <n v="0.8125"/>
  </r>
  <r>
    <n v="201210"/>
    <x v="2"/>
    <n v="201210"/>
    <x v="3"/>
    <x v="4"/>
    <x v="27"/>
    <n v="1"/>
    <n v="1"/>
  </r>
  <r>
    <n v="201210"/>
    <x v="2"/>
    <n v="201210"/>
    <x v="4"/>
    <x v="0"/>
    <x v="42"/>
    <n v="0.8"/>
    <n v="1"/>
  </r>
  <r>
    <n v="201210"/>
    <x v="2"/>
    <n v="201210"/>
    <x v="4"/>
    <x v="1"/>
    <x v="157"/>
    <n v="0.72289999999999999"/>
    <n v="0.872"/>
  </r>
  <r>
    <n v="201210"/>
    <x v="2"/>
    <n v="201210"/>
    <x v="4"/>
    <x v="2"/>
    <x v="2"/>
    <n v="0"/>
    <n v="1"/>
  </r>
  <r>
    <n v="201210"/>
    <x v="2"/>
    <n v="201210"/>
    <x v="4"/>
    <x v="3"/>
    <x v="41"/>
    <n v="0.78049999999999997"/>
    <n v="0.85370000000000001"/>
  </r>
  <r>
    <n v="201210"/>
    <x v="2"/>
    <n v="201210"/>
    <x v="4"/>
    <x v="4"/>
    <x v="27"/>
    <n v="1"/>
    <n v="1"/>
  </r>
  <r>
    <n v="201210"/>
    <x v="2"/>
    <n v="201210"/>
    <x v="5"/>
    <x v="0"/>
    <x v="9"/>
    <n v="1"/>
    <n v="1"/>
  </r>
  <r>
    <n v="201210"/>
    <x v="2"/>
    <n v="201210"/>
    <x v="5"/>
    <x v="1"/>
    <x v="158"/>
    <n v="0.85960000000000003"/>
    <n v="0.9123"/>
  </r>
  <r>
    <n v="201210"/>
    <x v="2"/>
    <n v="201210"/>
    <x v="5"/>
    <x v="2"/>
    <x v="42"/>
    <n v="1"/>
    <n v="1"/>
  </r>
  <r>
    <n v="201210"/>
    <x v="2"/>
    <n v="201210"/>
    <x v="5"/>
    <x v="3"/>
    <x v="79"/>
    <n v="0.88890000000000002"/>
    <n v="1"/>
  </r>
  <r>
    <n v="201210"/>
    <x v="2"/>
    <n v="201210"/>
    <x v="5"/>
    <x v="4"/>
    <x v="15"/>
    <n v="1"/>
    <n v="1"/>
  </r>
  <r>
    <n v="201210"/>
    <x v="2"/>
    <n v="201210"/>
    <x v="6"/>
    <x v="0"/>
    <x v="4"/>
    <n v="0.66669999999999996"/>
    <n v="0.66669999999999996"/>
  </r>
  <r>
    <n v="201210"/>
    <x v="2"/>
    <n v="201210"/>
    <x v="6"/>
    <x v="1"/>
    <x v="159"/>
    <n v="0.74529999999999996"/>
    <n v="0.87639999999999996"/>
  </r>
  <r>
    <n v="201210"/>
    <x v="2"/>
    <n v="201210"/>
    <x v="6"/>
    <x v="3"/>
    <x v="40"/>
    <n v="0.8"/>
    <n v="0.875"/>
  </r>
  <r>
    <n v="201210"/>
    <x v="2"/>
    <n v="201210"/>
    <x v="6"/>
    <x v="4"/>
    <x v="86"/>
    <n v="0.85709999999999997"/>
    <n v="0.85709999999999997"/>
  </r>
  <r>
    <n v="201210"/>
    <x v="2"/>
    <n v="201210"/>
    <x v="7"/>
    <x v="1"/>
    <x v="0"/>
    <n v="1"/>
    <n v="1"/>
  </r>
  <r>
    <n v="201210"/>
    <x v="2"/>
    <n v="201210"/>
    <x v="7"/>
    <x v="3"/>
    <x v="2"/>
    <n v="1"/>
    <n v="1"/>
  </r>
  <r>
    <n v="201210"/>
    <x v="2"/>
    <n v="201210"/>
    <x v="65"/>
    <x v="1"/>
    <x v="4"/>
    <n v="0.66669999999999996"/>
    <n v="1"/>
  </r>
  <r>
    <n v="201210"/>
    <x v="2"/>
    <n v="201210"/>
    <x v="8"/>
    <x v="1"/>
    <x v="0"/>
    <n v="1"/>
    <n v="1"/>
  </r>
  <r>
    <n v="201210"/>
    <x v="2"/>
    <n v="201210"/>
    <x v="66"/>
    <x v="3"/>
    <x v="2"/>
    <n v="1"/>
    <n v="1"/>
  </r>
  <r>
    <n v="201210"/>
    <x v="2"/>
    <n v="201210"/>
    <x v="9"/>
    <x v="1"/>
    <x v="36"/>
    <n v="0.69230000000000003"/>
    <n v="0.88460000000000005"/>
  </r>
  <r>
    <n v="201210"/>
    <x v="2"/>
    <n v="201210"/>
    <x v="9"/>
    <x v="3"/>
    <x v="9"/>
    <n v="0.75"/>
    <n v="0.75"/>
  </r>
  <r>
    <n v="201210"/>
    <x v="2"/>
    <n v="201210"/>
    <x v="10"/>
    <x v="0"/>
    <x v="42"/>
    <n v="0.8"/>
    <n v="0.8"/>
  </r>
  <r>
    <n v="201210"/>
    <x v="2"/>
    <n v="201210"/>
    <x v="10"/>
    <x v="1"/>
    <x v="160"/>
    <n v="0.77569999999999995"/>
    <n v="0.9173"/>
  </r>
  <r>
    <n v="201210"/>
    <x v="2"/>
    <n v="201210"/>
    <x v="10"/>
    <x v="2"/>
    <x v="4"/>
    <n v="1"/>
    <n v="1"/>
  </r>
  <r>
    <n v="201210"/>
    <x v="2"/>
    <n v="201210"/>
    <x v="10"/>
    <x v="3"/>
    <x v="95"/>
    <n v="0.73680000000000001"/>
    <n v="0.89470000000000005"/>
  </r>
  <r>
    <n v="201210"/>
    <x v="2"/>
    <n v="201210"/>
    <x v="10"/>
    <x v="4"/>
    <x v="49"/>
    <n v="0.92"/>
    <n v="0.92"/>
  </r>
  <r>
    <n v="201210"/>
    <x v="2"/>
    <n v="201210"/>
    <x v="11"/>
    <x v="1"/>
    <x v="161"/>
    <n v="0.29909999999999998"/>
    <n v="0.61539999999999995"/>
  </r>
  <r>
    <n v="201210"/>
    <x v="2"/>
    <n v="201210"/>
    <x v="11"/>
    <x v="3"/>
    <x v="15"/>
    <n v="0.33329999999999999"/>
    <n v="0.66669999999999996"/>
  </r>
  <r>
    <n v="201210"/>
    <x v="2"/>
    <n v="201210"/>
    <x v="11"/>
    <x v="4"/>
    <x v="9"/>
    <n v="0.5"/>
    <n v="0.75"/>
  </r>
  <r>
    <n v="201210"/>
    <x v="2"/>
    <n v="201210"/>
    <x v="12"/>
    <x v="1"/>
    <x v="7"/>
    <n v="0.84209999999999996"/>
    <n v="0.94740000000000002"/>
  </r>
  <r>
    <n v="201210"/>
    <x v="2"/>
    <n v="201210"/>
    <x v="12"/>
    <x v="3"/>
    <x v="2"/>
    <n v="1"/>
    <n v="1"/>
  </r>
  <r>
    <n v="201210"/>
    <x v="2"/>
    <n v="201210"/>
    <x v="13"/>
    <x v="0"/>
    <x v="2"/>
    <n v="0"/>
    <n v="1"/>
  </r>
  <r>
    <n v="201210"/>
    <x v="2"/>
    <n v="201210"/>
    <x v="13"/>
    <x v="1"/>
    <x v="162"/>
    <n v="0.50570000000000004"/>
    <n v="0.89200000000000002"/>
  </r>
  <r>
    <n v="201210"/>
    <x v="2"/>
    <n v="201210"/>
    <x v="13"/>
    <x v="3"/>
    <x v="27"/>
    <n v="0.7"/>
    <n v="0.8"/>
  </r>
  <r>
    <n v="201210"/>
    <x v="2"/>
    <n v="201210"/>
    <x v="13"/>
    <x v="4"/>
    <x v="4"/>
    <n v="0.33329999999999999"/>
    <n v="0.33329999999999999"/>
  </r>
  <r>
    <n v="201210"/>
    <x v="2"/>
    <n v="201210"/>
    <x v="14"/>
    <x v="0"/>
    <x v="9"/>
    <n v="0.75"/>
    <n v="1"/>
  </r>
  <r>
    <n v="201210"/>
    <x v="2"/>
    <n v="201210"/>
    <x v="14"/>
    <x v="1"/>
    <x v="163"/>
    <n v="0.71960000000000002"/>
    <n v="0.82269999999999999"/>
  </r>
  <r>
    <n v="201210"/>
    <x v="2"/>
    <n v="201210"/>
    <x v="14"/>
    <x v="2"/>
    <x v="52"/>
    <n v="0.86670000000000003"/>
    <n v="0.86670000000000003"/>
  </r>
  <r>
    <n v="201210"/>
    <x v="2"/>
    <n v="201210"/>
    <x v="14"/>
    <x v="3"/>
    <x v="114"/>
    <n v="0.79490000000000005"/>
    <n v="0.84619999999999995"/>
  </r>
  <r>
    <n v="201210"/>
    <x v="2"/>
    <n v="201210"/>
    <x v="14"/>
    <x v="4"/>
    <x v="44"/>
    <n v="0.7"/>
    <n v="0.7"/>
  </r>
  <r>
    <n v="201210"/>
    <x v="2"/>
    <n v="201210"/>
    <x v="15"/>
    <x v="1"/>
    <x v="164"/>
    <n v="0.81010000000000004"/>
    <n v="0.84809999999999997"/>
  </r>
  <r>
    <n v="201210"/>
    <x v="2"/>
    <n v="201210"/>
    <x v="15"/>
    <x v="3"/>
    <x v="9"/>
    <n v="0.75"/>
    <n v="0.75"/>
  </r>
  <r>
    <n v="201210"/>
    <x v="2"/>
    <n v="201210"/>
    <x v="15"/>
    <x v="4"/>
    <x v="9"/>
    <n v="1"/>
    <n v="1"/>
  </r>
  <r>
    <n v="201210"/>
    <x v="2"/>
    <n v="201210"/>
    <x v="16"/>
    <x v="0"/>
    <x v="4"/>
    <n v="0"/>
    <n v="0.66669999999999996"/>
  </r>
  <r>
    <n v="201210"/>
    <x v="2"/>
    <n v="201210"/>
    <x v="16"/>
    <x v="1"/>
    <x v="165"/>
    <n v="0.67310000000000003"/>
    <n v="0.8337"/>
  </r>
  <r>
    <n v="201210"/>
    <x v="2"/>
    <n v="201210"/>
    <x v="16"/>
    <x v="2"/>
    <x v="15"/>
    <n v="0.66669999999999996"/>
    <n v="0.66669999999999996"/>
  </r>
  <r>
    <n v="201210"/>
    <x v="2"/>
    <n v="201210"/>
    <x v="16"/>
    <x v="3"/>
    <x v="149"/>
    <n v="0.6522"/>
    <n v="0.8478"/>
  </r>
  <r>
    <n v="201210"/>
    <x v="2"/>
    <n v="201210"/>
    <x v="16"/>
    <x v="4"/>
    <x v="49"/>
    <n v="0.76"/>
    <n v="0.88"/>
  </r>
  <r>
    <n v="201210"/>
    <x v="2"/>
    <n v="201210"/>
    <x v="17"/>
    <x v="0"/>
    <x v="9"/>
    <n v="0.5"/>
    <n v="0.75"/>
  </r>
  <r>
    <n v="201210"/>
    <x v="2"/>
    <n v="201210"/>
    <x v="17"/>
    <x v="1"/>
    <x v="89"/>
    <n v="0.70109999999999995"/>
    <n v="0.88549999999999995"/>
  </r>
  <r>
    <n v="201210"/>
    <x v="2"/>
    <n v="201210"/>
    <x v="17"/>
    <x v="2"/>
    <x v="19"/>
    <n v="1"/>
    <n v="1"/>
  </r>
  <r>
    <n v="201210"/>
    <x v="2"/>
    <n v="201210"/>
    <x v="17"/>
    <x v="3"/>
    <x v="28"/>
    <n v="0.72729999999999995"/>
    <n v="0.95450000000000002"/>
  </r>
  <r>
    <n v="201210"/>
    <x v="2"/>
    <n v="201210"/>
    <x v="17"/>
    <x v="4"/>
    <x v="42"/>
    <n v="1"/>
    <n v="1"/>
  </r>
  <r>
    <n v="201210"/>
    <x v="2"/>
    <n v="201210"/>
    <x v="18"/>
    <x v="1"/>
    <x v="166"/>
    <n v="0.6522"/>
    <n v="0.86960000000000004"/>
  </r>
  <r>
    <n v="201210"/>
    <x v="2"/>
    <n v="201210"/>
    <x v="18"/>
    <x v="2"/>
    <x v="3"/>
    <n v="1"/>
    <n v="1"/>
  </r>
  <r>
    <n v="201210"/>
    <x v="2"/>
    <n v="201210"/>
    <x v="18"/>
    <x v="3"/>
    <x v="10"/>
    <n v="0.82350000000000001"/>
    <n v="0.94120000000000004"/>
  </r>
  <r>
    <n v="201210"/>
    <x v="2"/>
    <n v="201210"/>
    <x v="18"/>
    <x v="4"/>
    <x v="31"/>
    <n v="0.54549999999999998"/>
    <n v="0.54549999999999998"/>
  </r>
  <r>
    <n v="201210"/>
    <x v="2"/>
    <n v="201210"/>
    <x v="19"/>
    <x v="0"/>
    <x v="4"/>
    <n v="0.66669999999999996"/>
    <n v="1"/>
  </r>
  <r>
    <n v="201210"/>
    <x v="2"/>
    <n v="201210"/>
    <x v="19"/>
    <x v="1"/>
    <x v="167"/>
    <n v="0.63039999999999996"/>
    <n v="0.8609"/>
  </r>
  <r>
    <n v="201210"/>
    <x v="2"/>
    <n v="201210"/>
    <x v="19"/>
    <x v="2"/>
    <x v="22"/>
    <n v="1"/>
    <n v="1"/>
  </r>
  <r>
    <n v="201210"/>
    <x v="2"/>
    <n v="201210"/>
    <x v="19"/>
    <x v="3"/>
    <x v="143"/>
    <n v="0.76600000000000001"/>
    <n v="0.93620000000000003"/>
  </r>
  <r>
    <n v="201210"/>
    <x v="2"/>
    <n v="201210"/>
    <x v="19"/>
    <x v="4"/>
    <x v="7"/>
    <n v="0.73680000000000001"/>
    <n v="0.84209999999999996"/>
  </r>
  <r>
    <n v="201210"/>
    <x v="2"/>
    <n v="201210"/>
    <x v="20"/>
    <x v="0"/>
    <x v="0"/>
    <n v="0"/>
    <n v="1"/>
  </r>
  <r>
    <n v="201210"/>
    <x v="2"/>
    <n v="201210"/>
    <x v="20"/>
    <x v="1"/>
    <x v="168"/>
    <n v="0.72529999999999994"/>
    <n v="0.89739999999999998"/>
  </r>
  <r>
    <n v="201210"/>
    <x v="2"/>
    <n v="201210"/>
    <x v="20"/>
    <x v="3"/>
    <x v="67"/>
    <n v="0.82609999999999995"/>
    <n v="0.82609999999999995"/>
  </r>
  <r>
    <n v="201210"/>
    <x v="2"/>
    <n v="201210"/>
    <x v="20"/>
    <x v="4"/>
    <x v="9"/>
    <n v="0.75"/>
    <n v="0.75"/>
  </r>
  <r>
    <n v="201210"/>
    <x v="2"/>
    <n v="201210"/>
    <x v="21"/>
    <x v="0"/>
    <x v="2"/>
    <n v="1"/>
    <n v="1"/>
  </r>
  <r>
    <n v="201210"/>
    <x v="2"/>
    <n v="201210"/>
    <x v="21"/>
    <x v="1"/>
    <x v="32"/>
    <n v="0.5161"/>
    <n v="0.6774"/>
  </r>
  <r>
    <n v="201210"/>
    <x v="2"/>
    <n v="201210"/>
    <x v="21"/>
    <x v="3"/>
    <x v="0"/>
    <n v="1"/>
    <n v="1"/>
  </r>
  <r>
    <n v="201210"/>
    <x v="2"/>
    <n v="201210"/>
    <x v="21"/>
    <x v="4"/>
    <x v="2"/>
    <n v="1"/>
    <n v="1"/>
  </r>
  <r>
    <n v="201210"/>
    <x v="2"/>
    <n v="201210"/>
    <x v="22"/>
    <x v="1"/>
    <x v="169"/>
    <n v="0.38329999999999997"/>
    <n v="0.5333"/>
  </r>
  <r>
    <n v="201210"/>
    <x v="2"/>
    <n v="201210"/>
    <x v="22"/>
    <x v="3"/>
    <x v="3"/>
    <n v="0.5"/>
    <n v="0.66669999999999996"/>
  </r>
  <r>
    <n v="201210"/>
    <x v="2"/>
    <n v="201210"/>
    <x v="67"/>
    <x v="1"/>
    <x v="98"/>
    <n v="0.90669999999999995"/>
    <n v="0.93330000000000002"/>
  </r>
  <r>
    <n v="201210"/>
    <x v="2"/>
    <n v="201210"/>
    <x v="67"/>
    <x v="3"/>
    <x v="27"/>
    <n v="1"/>
    <n v="1"/>
  </r>
  <r>
    <n v="201210"/>
    <x v="2"/>
    <n v="201210"/>
    <x v="23"/>
    <x v="0"/>
    <x v="42"/>
    <n v="0.6"/>
    <n v="1"/>
  </r>
  <r>
    <n v="201210"/>
    <x v="2"/>
    <n v="201210"/>
    <x v="23"/>
    <x v="1"/>
    <x v="58"/>
    <n v="0.63429999999999997"/>
    <n v="0.90300000000000002"/>
  </r>
  <r>
    <n v="201210"/>
    <x v="2"/>
    <n v="201210"/>
    <x v="23"/>
    <x v="2"/>
    <x v="0"/>
    <n v="0.5"/>
    <n v="1"/>
  </r>
  <r>
    <n v="201210"/>
    <x v="2"/>
    <n v="201210"/>
    <x v="23"/>
    <x v="3"/>
    <x v="19"/>
    <n v="0.625"/>
    <n v="1"/>
  </r>
  <r>
    <n v="201210"/>
    <x v="2"/>
    <n v="201210"/>
    <x v="23"/>
    <x v="4"/>
    <x v="3"/>
    <n v="0.66669999999999996"/>
    <n v="0.83330000000000004"/>
  </r>
  <r>
    <n v="201210"/>
    <x v="2"/>
    <n v="201210"/>
    <x v="24"/>
    <x v="0"/>
    <x v="2"/>
    <n v="1"/>
    <n v="1"/>
  </r>
  <r>
    <n v="201210"/>
    <x v="2"/>
    <n v="201210"/>
    <x v="24"/>
    <x v="1"/>
    <x v="170"/>
    <n v="0.57230000000000003"/>
    <n v="0.79869999999999997"/>
  </r>
  <r>
    <n v="201210"/>
    <x v="2"/>
    <n v="201210"/>
    <x v="24"/>
    <x v="2"/>
    <x v="42"/>
    <n v="1"/>
    <n v="1"/>
  </r>
  <r>
    <n v="201210"/>
    <x v="2"/>
    <n v="201210"/>
    <x v="24"/>
    <x v="3"/>
    <x v="6"/>
    <n v="0.75"/>
    <n v="0.75"/>
  </r>
  <r>
    <n v="201210"/>
    <x v="2"/>
    <n v="201210"/>
    <x v="24"/>
    <x v="4"/>
    <x v="4"/>
    <n v="1"/>
    <n v="1"/>
  </r>
  <r>
    <n v="201210"/>
    <x v="2"/>
    <n v="201210"/>
    <x v="25"/>
    <x v="1"/>
    <x v="86"/>
    <n v="0.57140000000000002"/>
    <n v="0.92859999999999998"/>
  </r>
  <r>
    <n v="201210"/>
    <x v="2"/>
    <n v="201210"/>
    <x v="25"/>
    <x v="2"/>
    <x v="2"/>
    <n v="1"/>
    <n v="1"/>
  </r>
  <r>
    <n v="201210"/>
    <x v="2"/>
    <n v="201210"/>
    <x v="26"/>
    <x v="1"/>
    <x v="66"/>
    <n v="0.78569999999999995"/>
    <n v="0.96430000000000005"/>
  </r>
  <r>
    <n v="201210"/>
    <x v="2"/>
    <n v="201210"/>
    <x v="26"/>
    <x v="3"/>
    <x v="42"/>
    <n v="0.8"/>
    <n v="1"/>
  </r>
  <r>
    <n v="201210"/>
    <x v="2"/>
    <n v="201210"/>
    <x v="26"/>
    <x v="4"/>
    <x v="2"/>
    <n v="1"/>
    <n v="1"/>
  </r>
  <r>
    <n v="201210"/>
    <x v="2"/>
    <n v="201210"/>
    <x v="27"/>
    <x v="1"/>
    <x v="57"/>
    <n v="0.85289999999999999"/>
    <n v="0.97060000000000002"/>
  </r>
  <r>
    <n v="201210"/>
    <x v="2"/>
    <n v="201210"/>
    <x v="27"/>
    <x v="3"/>
    <x v="42"/>
    <n v="1"/>
    <n v="1"/>
  </r>
  <r>
    <n v="201210"/>
    <x v="2"/>
    <n v="201210"/>
    <x v="27"/>
    <x v="4"/>
    <x v="4"/>
    <n v="1"/>
    <n v="1"/>
  </r>
  <r>
    <n v="201210"/>
    <x v="2"/>
    <n v="201210"/>
    <x v="28"/>
    <x v="1"/>
    <x v="171"/>
    <n v="0.5"/>
    <n v="0.75"/>
  </r>
  <r>
    <n v="201210"/>
    <x v="2"/>
    <n v="201210"/>
    <x v="28"/>
    <x v="2"/>
    <x v="2"/>
    <n v="1"/>
    <n v="1"/>
  </r>
  <r>
    <n v="201210"/>
    <x v="2"/>
    <n v="201210"/>
    <x v="28"/>
    <x v="3"/>
    <x v="22"/>
    <n v="0.85709999999999997"/>
    <n v="0.85709999999999997"/>
  </r>
  <r>
    <n v="201210"/>
    <x v="2"/>
    <n v="201210"/>
    <x v="28"/>
    <x v="4"/>
    <x v="9"/>
    <n v="0.75"/>
    <n v="0.75"/>
  </r>
  <r>
    <n v="201210"/>
    <x v="2"/>
    <n v="201210"/>
    <x v="29"/>
    <x v="1"/>
    <x v="101"/>
    <n v="1"/>
    <n v="1"/>
  </r>
  <r>
    <n v="201210"/>
    <x v="2"/>
    <n v="201210"/>
    <x v="29"/>
    <x v="3"/>
    <x v="4"/>
    <n v="1"/>
    <n v="1"/>
  </r>
  <r>
    <n v="201210"/>
    <x v="2"/>
    <n v="201210"/>
    <x v="29"/>
    <x v="4"/>
    <x v="4"/>
    <n v="1"/>
    <n v="1"/>
  </r>
  <r>
    <n v="201210"/>
    <x v="2"/>
    <n v="201210"/>
    <x v="30"/>
    <x v="0"/>
    <x v="28"/>
    <n v="0.5"/>
    <n v="0.86360000000000003"/>
  </r>
  <r>
    <n v="201210"/>
    <x v="2"/>
    <n v="201210"/>
    <x v="30"/>
    <x v="1"/>
    <x v="172"/>
    <n v="0.60350000000000004"/>
    <n v="0.82310000000000005"/>
  </r>
  <r>
    <n v="201210"/>
    <x v="2"/>
    <n v="201210"/>
    <x v="30"/>
    <x v="2"/>
    <x v="36"/>
    <n v="0.65380000000000005"/>
    <n v="0.76919999999999999"/>
  </r>
  <r>
    <n v="201210"/>
    <x v="2"/>
    <n v="201210"/>
    <x v="30"/>
    <x v="3"/>
    <x v="173"/>
    <n v="0.57820000000000005"/>
    <n v="0.81040000000000001"/>
  </r>
  <r>
    <n v="201210"/>
    <x v="2"/>
    <n v="201210"/>
    <x v="30"/>
    <x v="4"/>
    <x v="174"/>
    <n v="0.7"/>
    <n v="0.81430000000000002"/>
  </r>
  <r>
    <n v="201210"/>
    <x v="2"/>
    <n v="201210"/>
    <x v="31"/>
    <x v="1"/>
    <x v="27"/>
    <n v="0.9"/>
    <n v="1"/>
  </r>
  <r>
    <n v="201210"/>
    <x v="2"/>
    <n v="201210"/>
    <x v="31"/>
    <x v="3"/>
    <x v="2"/>
    <n v="0"/>
    <n v="1"/>
  </r>
  <r>
    <n v="201210"/>
    <x v="2"/>
    <n v="201210"/>
    <x v="31"/>
    <x v="4"/>
    <x v="2"/>
    <n v="1"/>
    <n v="1"/>
  </r>
  <r>
    <n v="201210"/>
    <x v="2"/>
    <n v="201210"/>
    <x v="32"/>
    <x v="1"/>
    <x v="175"/>
    <n v="0.7581"/>
    <n v="0.90290000000000004"/>
  </r>
  <r>
    <n v="201210"/>
    <x v="2"/>
    <n v="201210"/>
    <x v="32"/>
    <x v="2"/>
    <x v="86"/>
    <n v="0.71430000000000005"/>
    <n v="0.78569999999999995"/>
  </r>
  <r>
    <n v="201210"/>
    <x v="2"/>
    <n v="201210"/>
    <x v="32"/>
    <x v="3"/>
    <x v="176"/>
    <n v="0.73380000000000001"/>
    <n v="0.84789999999999999"/>
  </r>
  <r>
    <n v="201210"/>
    <x v="2"/>
    <n v="201210"/>
    <x v="33"/>
    <x v="1"/>
    <x v="177"/>
    <n v="0.75260000000000005"/>
    <n v="0.83509999999999995"/>
  </r>
  <r>
    <n v="201210"/>
    <x v="2"/>
    <n v="201210"/>
    <x v="33"/>
    <x v="3"/>
    <x v="6"/>
    <n v="0.83330000000000004"/>
    <n v="0.83330000000000004"/>
  </r>
  <r>
    <n v="201210"/>
    <x v="2"/>
    <n v="201210"/>
    <x v="33"/>
    <x v="4"/>
    <x v="2"/>
    <n v="1"/>
    <n v="1"/>
  </r>
  <r>
    <n v="201210"/>
    <x v="2"/>
    <n v="201210"/>
    <x v="34"/>
    <x v="0"/>
    <x v="2"/>
    <n v="1"/>
    <n v="1"/>
  </r>
  <r>
    <n v="201210"/>
    <x v="2"/>
    <n v="201210"/>
    <x v="34"/>
    <x v="1"/>
    <x v="178"/>
    <n v="0.47249999999999998"/>
    <n v="0.73629999999999995"/>
  </r>
  <r>
    <n v="201210"/>
    <x v="2"/>
    <n v="201210"/>
    <x v="34"/>
    <x v="3"/>
    <x v="77"/>
    <n v="0.625"/>
    <n v="0.89580000000000004"/>
  </r>
  <r>
    <n v="201210"/>
    <x v="2"/>
    <n v="201210"/>
    <x v="34"/>
    <x v="4"/>
    <x v="19"/>
    <n v="0.75"/>
    <n v="0.75"/>
  </r>
  <r>
    <n v="201210"/>
    <x v="2"/>
    <n v="201210"/>
    <x v="35"/>
    <x v="1"/>
    <x v="164"/>
    <n v="0.81010000000000004"/>
    <n v="0.93669999999999998"/>
  </r>
  <r>
    <n v="201210"/>
    <x v="2"/>
    <n v="201210"/>
    <x v="35"/>
    <x v="3"/>
    <x v="3"/>
    <n v="0.66669999999999996"/>
    <n v="0.83330000000000004"/>
  </r>
  <r>
    <n v="201210"/>
    <x v="2"/>
    <n v="201210"/>
    <x v="35"/>
    <x v="4"/>
    <x v="0"/>
    <n v="1"/>
    <n v="1"/>
  </r>
  <r>
    <n v="201210"/>
    <x v="2"/>
    <n v="201210"/>
    <x v="36"/>
    <x v="0"/>
    <x v="4"/>
    <n v="0.66669999999999996"/>
    <n v="0.66669999999999996"/>
  </r>
  <r>
    <n v="201210"/>
    <x v="2"/>
    <n v="201210"/>
    <x v="36"/>
    <x v="1"/>
    <x v="179"/>
    <n v="0.49780000000000002"/>
    <n v="0.76439999999999997"/>
  </r>
  <r>
    <n v="201210"/>
    <x v="2"/>
    <n v="201210"/>
    <x v="36"/>
    <x v="3"/>
    <x v="49"/>
    <n v="0.76"/>
    <n v="0.84"/>
  </r>
  <r>
    <n v="201210"/>
    <x v="2"/>
    <n v="201210"/>
    <x v="36"/>
    <x v="4"/>
    <x v="27"/>
    <n v="0.9"/>
    <n v="0.9"/>
  </r>
  <r>
    <n v="201210"/>
    <x v="2"/>
    <n v="201210"/>
    <x v="37"/>
    <x v="1"/>
    <x v="26"/>
    <n v="0.4803"/>
    <n v="0.76380000000000003"/>
  </r>
  <r>
    <n v="201210"/>
    <x v="2"/>
    <n v="201210"/>
    <x v="37"/>
    <x v="2"/>
    <x v="2"/>
    <n v="1"/>
    <n v="1"/>
  </r>
  <r>
    <n v="201210"/>
    <x v="2"/>
    <n v="201210"/>
    <x v="37"/>
    <x v="3"/>
    <x v="62"/>
    <n v="0.5625"/>
    <n v="0.6875"/>
  </r>
  <r>
    <n v="201210"/>
    <x v="2"/>
    <n v="201210"/>
    <x v="37"/>
    <x v="4"/>
    <x v="27"/>
    <n v="0.7"/>
    <n v="0.7"/>
  </r>
  <r>
    <n v="201210"/>
    <x v="2"/>
    <n v="201210"/>
    <x v="38"/>
    <x v="0"/>
    <x v="0"/>
    <n v="1"/>
    <n v="1"/>
  </r>
  <r>
    <n v="201210"/>
    <x v="2"/>
    <n v="201210"/>
    <x v="38"/>
    <x v="1"/>
    <x v="180"/>
    <n v="0.79620000000000002"/>
    <n v="0.93289999999999995"/>
  </r>
  <r>
    <n v="201210"/>
    <x v="2"/>
    <n v="201210"/>
    <x v="38"/>
    <x v="2"/>
    <x v="42"/>
    <n v="1"/>
    <n v="1"/>
  </r>
  <r>
    <n v="201210"/>
    <x v="2"/>
    <n v="201210"/>
    <x v="38"/>
    <x v="3"/>
    <x v="114"/>
    <n v="0.89739999999999998"/>
    <n v="0.94869999999999999"/>
  </r>
  <r>
    <n v="201210"/>
    <x v="2"/>
    <n v="201210"/>
    <x v="38"/>
    <x v="4"/>
    <x v="62"/>
    <n v="0.8125"/>
    <n v="0.8125"/>
  </r>
  <r>
    <n v="201210"/>
    <x v="2"/>
    <n v="201210"/>
    <x v="39"/>
    <x v="0"/>
    <x v="42"/>
    <n v="1"/>
    <n v="1"/>
  </r>
  <r>
    <n v="201210"/>
    <x v="2"/>
    <n v="201210"/>
    <x v="39"/>
    <x v="1"/>
    <x v="181"/>
    <n v="0.54269999999999996"/>
    <n v="0.8196"/>
  </r>
  <r>
    <n v="201210"/>
    <x v="2"/>
    <n v="201210"/>
    <x v="39"/>
    <x v="2"/>
    <x v="15"/>
    <n v="0.55559999999999998"/>
    <n v="0.55559999999999998"/>
  </r>
  <r>
    <n v="201210"/>
    <x v="2"/>
    <n v="201210"/>
    <x v="39"/>
    <x v="3"/>
    <x v="46"/>
    <n v="0.5625"/>
    <n v="0.84379999999999999"/>
  </r>
  <r>
    <n v="201210"/>
    <x v="2"/>
    <n v="201210"/>
    <x v="39"/>
    <x v="4"/>
    <x v="25"/>
    <n v="0.8286"/>
    <n v="0.85709999999999997"/>
  </r>
  <r>
    <n v="201210"/>
    <x v="2"/>
    <n v="201210"/>
    <x v="40"/>
    <x v="1"/>
    <x v="51"/>
    <n v="0.96299999999999997"/>
    <n v="1"/>
  </r>
  <r>
    <n v="201210"/>
    <x v="2"/>
    <n v="201210"/>
    <x v="40"/>
    <x v="2"/>
    <x v="2"/>
    <n v="1"/>
    <n v="1"/>
  </r>
  <r>
    <n v="201210"/>
    <x v="2"/>
    <n v="201210"/>
    <x v="40"/>
    <x v="3"/>
    <x v="9"/>
    <n v="1"/>
    <n v="1"/>
  </r>
  <r>
    <n v="201210"/>
    <x v="2"/>
    <n v="201210"/>
    <x v="41"/>
    <x v="1"/>
    <x v="95"/>
    <n v="0.42109999999999997"/>
    <n v="0.55259999999999998"/>
  </r>
  <r>
    <n v="201210"/>
    <x v="2"/>
    <n v="201210"/>
    <x v="41"/>
    <x v="3"/>
    <x v="0"/>
    <n v="0"/>
    <n v="0"/>
  </r>
  <r>
    <n v="201210"/>
    <x v="2"/>
    <n v="201210"/>
    <x v="42"/>
    <x v="0"/>
    <x v="2"/>
    <n v="0"/>
    <n v="0"/>
  </r>
  <r>
    <n v="201210"/>
    <x v="2"/>
    <n v="201210"/>
    <x v="42"/>
    <x v="1"/>
    <x v="28"/>
    <n v="0.72729999999999995"/>
    <n v="0.86360000000000003"/>
  </r>
  <r>
    <n v="201210"/>
    <x v="2"/>
    <n v="201210"/>
    <x v="42"/>
    <x v="3"/>
    <x v="9"/>
    <n v="0.75"/>
    <n v="1"/>
  </r>
  <r>
    <n v="201210"/>
    <x v="2"/>
    <n v="201210"/>
    <x v="42"/>
    <x v="4"/>
    <x v="2"/>
    <n v="0"/>
    <n v="0"/>
  </r>
  <r>
    <n v="201210"/>
    <x v="2"/>
    <n v="201210"/>
    <x v="43"/>
    <x v="0"/>
    <x v="10"/>
    <n v="0.47060000000000002"/>
    <n v="0.82350000000000001"/>
  </r>
  <r>
    <n v="201210"/>
    <x v="2"/>
    <n v="201210"/>
    <x v="43"/>
    <x v="1"/>
    <x v="182"/>
    <n v="0.59619999999999995"/>
    <n v="0.84079999999999999"/>
  </r>
  <r>
    <n v="201210"/>
    <x v="2"/>
    <n v="201210"/>
    <x v="43"/>
    <x v="2"/>
    <x v="79"/>
    <n v="0.72219999999999995"/>
    <n v="0.72219999999999995"/>
  </r>
  <r>
    <n v="201210"/>
    <x v="2"/>
    <n v="201210"/>
    <x v="43"/>
    <x v="3"/>
    <x v="183"/>
    <n v="0.6149"/>
    <n v="0.8276"/>
  </r>
  <r>
    <n v="201210"/>
    <x v="2"/>
    <n v="201210"/>
    <x v="43"/>
    <x v="4"/>
    <x v="184"/>
    <n v="0.58209999999999995"/>
    <n v="0.79100000000000004"/>
  </r>
  <r>
    <n v="201210"/>
    <x v="2"/>
    <n v="201210"/>
    <x v="44"/>
    <x v="0"/>
    <x v="9"/>
    <n v="1"/>
    <n v="1"/>
  </r>
  <r>
    <n v="201210"/>
    <x v="2"/>
    <n v="201210"/>
    <x v="44"/>
    <x v="1"/>
    <x v="185"/>
    <n v="0.80279999999999996"/>
    <n v="0.90769999999999995"/>
  </r>
  <r>
    <n v="201210"/>
    <x v="2"/>
    <n v="201210"/>
    <x v="44"/>
    <x v="2"/>
    <x v="42"/>
    <n v="1"/>
    <n v="1"/>
  </r>
  <r>
    <n v="201210"/>
    <x v="2"/>
    <n v="201210"/>
    <x v="44"/>
    <x v="3"/>
    <x v="93"/>
    <n v="0.77549999999999997"/>
    <n v="0.91839999999999999"/>
  </r>
  <r>
    <n v="201210"/>
    <x v="2"/>
    <n v="201210"/>
    <x v="44"/>
    <x v="4"/>
    <x v="13"/>
    <n v="0.8"/>
    <n v="0.9"/>
  </r>
  <r>
    <n v="201210"/>
    <x v="2"/>
    <n v="201210"/>
    <x v="45"/>
    <x v="0"/>
    <x v="22"/>
    <n v="0.85709999999999997"/>
    <n v="0.85709999999999997"/>
  </r>
  <r>
    <n v="201210"/>
    <x v="2"/>
    <n v="201210"/>
    <x v="45"/>
    <x v="1"/>
    <x v="186"/>
    <n v="0.91479999999999995"/>
    <n v="0.94950000000000001"/>
  </r>
  <r>
    <n v="201210"/>
    <x v="2"/>
    <n v="201210"/>
    <x v="45"/>
    <x v="2"/>
    <x v="32"/>
    <n v="0.9032"/>
    <n v="1"/>
  </r>
  <r>
    <n v="201210"/>
    <x v="2"/>
    <n v="201210"/>
    <x v="45"/>
    <x v="3"/>
    <x v="67"/>
    <n v="0.91300000000000003"/>
    <n v="0.95650000000000002"/>
  </r>
  <r>
    <n v="201210"/>
    <x v="2"/>
    <n v="201210"/>
    <x v="45"/>
    <x v="4"/>
    <x v="93"/>
    <n v="0.93879999999999997"/>
    <n v="0.93879999999999997"/>
  </r>
  <r>
    <n v="201210"/>
    <x v="2"/>
    <n v="201210"/>
    <x v="46"/>
    <x v="0"/>
    <x v="23"/>
    <n v="0.91669999999999996"/>
    <n v="0.95830000000000004"/>
  </r>
  <r>
    <n v="201210"/>
    <x v="2"/>
    <n v="201210"/>
    <x v="46"/>
    <x v="1"/>
    <x v="187"/>
    <n v="0.83240000000000003"/>
    <n v="0.89959999999999996"/>
  </r>
  <r>
    <n v="201210"/>
    <x v="2"/>
    <n v="201210"/>
    <x v="46"/>
    <x v="2"/>
    <x v="31"/>
    <n v="0.72729999999999995"/>
    <n v="0.72729999999999995"/>
  </r>
  <r>
    <n v="201210"/>
    <x v="2"/>
    <n v="201210"/>
    <x v="46"/>
    <x v="3"/>
    <x v="188"/>
    <n v="0.86619999999999997"/>
    <n v="0.89810000000000001"/>
  </r>
  <r>
    <n v="201210"/>
    <x v="2"/>
    <n v="201210"/>
    <x v="46"/>
    <x v="4"/>
    <x v="136"/>
    <n v="0.84209999999999996"/>
    <n v="0.87719999999999998"/>
  </r>
  <r>
    <n v="201210"/>
    <x v="2"/>
    <n v="201210"/>
    <x v="47"/>
    <x v="0"/>
    <x v="0"/>
    <n v="0.5"/>
    <n v="1"/>
  </r>
  <r>
    <n v="201210"/>
    <x v="2"/>
    <n v="201210"/>
    <x v="47"/>
    <x v="1"/>
    <x v="189"/>
    <n v="0.51200000000000001"/>
    <n v="0.82779999999999998"/>
  </r>
  <r>
    <n v="201210"/>
    <x v="2"/>
    <n v="201210"/>
    <x v="47"/>
    <x v="2"/>
    <x v="2"/>
    <n v="1"/>
    <n v="1"/>
  </r>
  <r>
    <n v="201210"/>
    <x v="2"/>
    <n v="201210"/>
    <x v="47"/>
    <x v="3"/>
    <x v="101"/>
    <n v="0.57140000000000002"/>
    <n v="0.76190000000000002"/>
  </r>
  <r>
    <n v="201210"/>
    <x v="2"/>
    <n v="201210"/>
    <x v="47"/>
    <x v="4"/>
    <x v="20"/>
    <n v="0.76919999999999999"/>
    <n v="0.84619999999999995"/>
  </r>
  <r>
    <n v="201210"/>
    <x v="2"/>
    <n v="201210"/>
    <x v="48"/>
    <x v="1"/>
    <x v="190"/>
    <n v="0.4839"/>
    <n v="0.7419"/>
  </r>
  <r>
    <n v="201210"/>
    <x v="2"/>
    <n v="201210"/>
    <x v="48"/>
    <x v="3"/>
    <x v="9"/>
    <n v="0.25"/>
    <n v="0.25"/>
  </r>
  <r>
    <n v="201210"/>
    <x v="2"/>
    <n v="201210"/>
    <x v="48"/>
    <x v="4"/>
    <x v="9"/>
    <n v="0.25"/>
    <n v="0.25"/>
  </r>
  <r>
    <n v="201210"/>
    <x v="2"/>
    <n v="201210"/>
    <x v="49"/>
    <x v="1"/>
    <x v="44"/>
    <n v="0.83330000000000004"/>
    <n v="0.93330000000000002"/>
  </r>
  <r>
    <n v="201210"/>
    <x v="2"/>
    <n v="201210"/>
    <x v="49"/>
    <x v="2"/>
    <x v="0"/>
    <n v="1"/>
    <n v="1"/>
  </r>
  <r>
    <n v="201210"/>
    <x v="2"/>
    <n v="201210"/>
    <x v="49"/>
    <x v="3"/>
    <x v="9"/>
    <n v="0.75"/>
    <n v="0.75"/>
  </r>
  <r>
    <n v="201210"/>
    <x v="2"/>
    <n v="201210"/>
    <x v="49"/>
    <x v="4"/>
    <x v="4"/>
    <n v="0.66669999999999996"/>
    <n v="1"/>
  </r>
  <r>
    <n v="201210"/>
    <x v="2"/>
    <n v="201210"/>
    <x v="50"/>
    <x v="0"/>
    <x v="2"/>
    <n v="1"/>
    <n v="1"/>
  </r>
  <r>
    <n v="201210"/>
    <x v="2"/>
    <n v="201210"/>
    <x v="50"/>
    <x v="1"/>
    <x v="191"/>
    <n v="0.6411"/>
    <n v="0.85619999999999996"/>
  </r>
  <r>
    <n v="201210"/>
    <x v="2"/>
    <n v="201210"/>
    <x v="50"/>
    <x v="2"/>
    <x v="9"/>
    <n v="0.75"/>
    <n v="1"/>
  </r>
  <r>
    <n v="201210"/>
    <x v="2"/>
    <n v="201210"/>
    <x v="50"/>
    <x v="3"/>
    <x v="140"/>
    <n v="0.72219999999999995"/>
    <n v="0.81940000000000002"/>
  </r>
  <r>
    <n v="201210"/>
    <x v="2"/>
    <n v="201210"/>
    <x v="50"/>
    <x v="4"/>
    <x v="79"/>
    <n v="0.66669999999999996"/>
    <n v="0.72219999999999995"/>
  </r>
  <r>
    <n v="201210"/>
    <x v="2"/>
    <n v="201210"/>
    <x v="51"/>
    <x v="0"/>
    <x v="15"/>
    <n v="0.55559999999999998"/>
    <n v="1"/>
  </r>
  <r>
    <n v="201210"/>
    <x v="2"/>
    <n v="201210"/>
    <x v="51"/>
    <x v="1"/>
    <x v="192"/>
    <n v="0.70289999999999997"/>
    <n v="0.91349999999999998"/>
  </r>
  <r>
    <n v="201210"/>
    <x v="2"/>
    <n v="201210"/>
    <x v="51"/>
    <x v="2"/>
    <x v="4"/>
    <n v="1"/>
    <n v="1"/>
  </r>
  <r>
    <n v="201210"/>
    <x v="2"/>
    <n v="201210"/>
    <x v="51"/>
    <x v="3"/>
    <x v="193"/>
    <n v="0.81910000000000005"/>
    <n v="0.95740000000000003"/>
  </r>
  <r>
    <n v="201210"/>
    <x v="2"/>
    <n v="201210"/>
    <x v="51"/>
    <x v="4"/>
    <x v="57"/>
    <n v="0.76470000000000005"/>
    <n v="0.91180000000000005"/>
  </r>
  <r>
    <n v="201210"/>
    <x v="2"/>
    <n v="201210"/>
    <x v="52"/>
    <x v="1"/>
    <x v="169"/>
    <n v="0.6"/>
    <n v="0.7167"/>
  </r>
  <r>
    <n v="201210"/>
    <x v="2"/>
    <n v="201210"/>
    <x v="52"/>
    <x v="2"/>
    <x v="2"/>
    <n v="1"/>
    <n v="1"/>
  </r>
  <r>
    <n v="201210"/>
    <x v="2"/>
    <n v="201210"/>
    <x v="52"/>
    <x v="3"/>
    <x v="4"/>
    <n v="0.66669999999999996"/>
    <n v="0.66669999999999996"/>
  </r>
  <r>
    <n v="201210"/>
    <x v="2"/>
    <n v="201210"/>
    <x v="52"/>
    <x v="4"/>
    <x v="4"/>
    <n v="1"/>
    <n v="1"/>
  </r>
  <r>
    <n v="201210"/>
    <x v="2"/>
    <n v="201210"/>
    <x v="54"/>
    <x v="0"/>
    <x v="15"/>
    <n v="0.77780000000000005"/>
    <n v="0.88890000000000002"/>
  </r>
  <r>
    <n v="201210"/>
    <x v="2"/>
    <n v="201210"/>
    <x v="54"/>
    <x v="1"/>
    <x v="194"/>
    <n v="0.62890000000000001"/>
    <n v="0.88419999999999999"/>
  </r>
  <r>
    <n v="201210"/>
    <x v="2"/>
    <n v="201210"/>
    <x v="54"/>
    <x v="2"/>
    <x v="2"/>
    <n v="1"/>
    <n v="1"/>
  </r>
  <r>
    <n v="201210"/>
    <x v="2"/>
    <n v="201210"/>
    <x v="54"/>
    <x v="3"/>
    <x v="91"/>
    <n v="0.61109999999999998"/>
    <n v="0.83330000000000004"/>
  </r>
  <r>
    <n v="201210"/>
    <x v="2"/>
    <n v="201210"/>
    <x v="54"/>
    <x v="4"/>
    <x v="86"/>
    <n v="0.78569999999999995"/>
    <n v="0.78569999999999995"/>
  </r>
  <r>
    <n v="201210"/>
    <x v="2"/>
    <n v="201210"/>
    <x v="55"/>
    <x v="0"/>
    <x v="0"/>
    <n v="0.5"/>
    <n v="1"/>
  </r>
  <r>
    <n v="201210"/>
    <x v="2"/>
    <n v="201210"/>
    <x v="55"/>
    <x v="1"/>
    <x v="195"/>
    <n v="0.68559999999999999"/>
    <n v="0.83250000000000002"/>
  </r>
  <r>
    <n v="201210"/>
    <x v="2"/>
    <n v="201210"/>
    <x v="55"/>
    <x v="2"/>
    <x v="2"/>
    <n v="0"/>
    <n v="0"/>
  </r>
  <r>
    <n v="201210"/>
    <x v="2"/>
    <n v="201210"/>
    <x v="55"/>
    <x v="3"/>
    <x v="88"/>
    <n v="0.61019999999999996"/>
    <n v="0.77969999999999995"/>
  </r>
  <r>
    <n v="201210"/>
    <x v="2"/>
    <n v="201210"/>
    <x v="55"/>
    <x v="4"/>
    <x v="6"/>
    <n v="0.58330000000000004"/>
    <n v="0.66669999999999996"/>
  </r>
  <r>
    <n v="201210"/>
    <x v="2"/>
    <n v="201210"/>
    <x v="56"/>
    <x v="0"/>
    <x v="4"/>
    <n v="1"/>
    <n v="1"/>
  </r>
  <r>
    <n v="201210"/>
    <x v="2"/>
    <n v="201210"/>
    <x v="56"/>
    <x v="1"/>
    <x v="196"/>
    <n v="0.81720000000000004"/>
    <n v="0.90139999999999998"/>
  </r>
  <r>
    <n v="201210"/>
    <x v="2"/>
    <n v="201210"/>
    <x v="56"/>
    <x v="2"/>
    <x v="9"/>
    <n v="0.75"/>
    <n v="0.75"/>
  </r>
  <r>
    <n v="201210"/>
    <x v="2"/>
    <n v="201210"/>
    <x v="56"/>
    <x v="3"/>
    <x v="149"/>
    <n v="0.89129999999999998"/>
    <n v="0.93479999999999996"/>
  </r>
  <r>
    <n v="201210"/>
    <x v="2"/>
    <n v="201210"/>
    <x v="56"/>
    <x v="4"/>
    <x v="101"/>
    <n v="0.8095"/>
    <n v="0.8095"/>
  </r>
  <r>
    <n v="201210"/>
    <x v="2"/>
    <n v="201210"/>
    <x v="57"/>
    <x v="1"/>
    <x v="84"/>
    <n v="0.8649"/>
    <n v="0.91890000000000005"/>
  </r>
  <r>
    <n v="201210"/>
    <x v="2"/>
    <n v="201210"/>
    <x v="57"/>
    <x v="3"/>
    <x v="0"/>
    <n v="0"/>
    <n v="0.5"/>
  </r>
  <r>
    <n v="201210"/>
    <x v="2"/>
    <n v="201210"/>
    <x v="57"/>
    <x v="4"/>
    <x v="4"/>
    <n v="1"/>
    <n v="1"/>
  </r>
  <r>
    <n v="201210"/>
    <x v="2"/>
    <n v="201210"/>
    <x v="59"/>
    <x v="1"/>
    <x v="44"/>
    <n v="1"/>
    <n v="1"/>
  </r>
  <r>
    <n v="201210"/>
    <x v="2"/>
    <n v="201210"/>
    <x v="59"/>
    <x v="3"/>
    <x v="42"/>
    <n v="1"/>
    <n v="1"/>
  </r>
  <r>
    <n v="201210"/>
    <x v="2"/>
    <n v="201210"/>
    <x v="60"/>
    <x v="1"/>
    <x v="93"/>
    <n v="0.73470000000000002"/>
    <n v="0.87760000000000005"/>
  </r>
  <r>
    <n v="201210"/>
    <x v="2"/>
    <n v="201210"/>
    <x v="60"/>
    <x v="3"/>
    <x v="19"/>
    <n v="0.5"/>
    <n v="0.75"/>
  </r>
  <r>
    <n v="201210"/>
    <x v="2"/>
    <n v="201210"/>
    <x v="60"/>
    <x v="4"/>
    <x v="0"/>
    <n v="1"/>
    <n v="1"/>
  </r>
  <r>
    <n v="201210"/>
    <x v="2"/>
    <n v="201210"/>
    <x v="61"/>
    <x v="1"/>
    <x v="197"/>
    <n v="0.65"/>
    <n v="0.76249999999999996"/>
  </r>
  <r>
    <n v="201210"/>
    <x v="2"/>
    <n v="201210"/>
    <x v="61"/>
    <x v="2"/>
    <x v="2"/>
    <n v="1"/>
    <n v="1"/>
  </r>
  <r>
    <n v="201210"/>
    <x v="2"/>
    <n v="201210"/>
    <x v="61"/>
    <x v="3"/>
    <x v="3"/>
    <n v="0.66669999999999996"/>
    <n v="0.83330000000000004"/>
  </r>
  <r>
    <n v="201210"/>
    <x v="2"/>
    <n v="201210"/>
    <x v="61"/>
    <x v="4"/>
    <x v="4"/>
    <n v="1"/>
    <n v="1"/>
  </r>
  <r>
    <n v="201210"/>
    <x v="2"/>
    <n v="201210"/>
    <x v="62"/>
    <x v="1"/>
    <x v="69"/>
    <n v="0.77780000000000005"/>
    <n v="0.87960000000000005"/>
  </r>
  <r>
    <n v="201210"/>
    <x v="2"/>
    <n v="201210"/>
    <x v="62"/>
    <x v="3"/>
    <x v="86"/>
    <n v="0.64290000000000003"/>
    <n v="0.85709999999999997"/>
  </r>
  <r>
    <n v="201210"/>
    <x v="2"/>
    <n v="201210"/>
    <x v="62"/>
    <x v="4"/>
    <x v="0"/>
    <n v="1"/>
    <n v="1"/>
  </r>
  <r>
    <n v="201220"/>
    <x v="3"/>
    <n v="201220"/>
    <x v="0"/>
    <x v="1"/>
    <x v="164"/>
    <n v="0.79749999999999999"/>
    <n v="0.98729999999999996"/>
  </r>
  <r>
    <n v="201220"/>
    <x v="3"/>
    <n v="201220"/>
    <x v="0"/>
    <x v="3"/>
    <x v="19"/>
    <n v="0.875"/>
    <n v="0.875"/>
  </r>
  <r>
    <n v="201220"/>
    <x v="3"/>
    <n v="201220"/>
    <x v="0"/>
    <x v="4"/>
    <x v="2"/>
    <n v="1"/>
    <n v="1"/>
  </r>
  <r>
    <n v="201220"/>
    <x v="3"/>
    <n v="201220"/>
    <x v="1"/>
    <x v="0"/>
    <x v="2"/>
    <n v="1"/>
    <n v="1"/>
  </r>
  <r>
    <n v="201220"/>
    <x v="3"/>
    <n v="201220"/>
    <x v="1"/>
    <x v="1"/>
    <x v="198"/>
    <n v="0.81079999999999997"/>
    <n v="0.91349999999999998"/>
  </r>
  <r>
    <n v="201220"/>
    <x v="3"/>
    <n v="201220"/>
    <x v="1"/>
    <x v="2"/>
    <x v="0"/>
    <n v="1"/>
    <n v="1"/>
  </r>
  <r>
    <n v="201220"/>
    <x v="3"/>
    <n v="201220"/>
    <x v="1"/>
    <x v="3"/>
    <x v="32"/>
    <n v="0.871"/>
    <n v="0.9032"/>
  </r>
  <r>
    <n v="201220"/>
    <x v="3"/>
    <n v="201220"/>
    <x v="1"/>
    <x v="4"/>
    <x v="15"/>
    <n v="0.88890000000000002"/>
    <n v="0.88890000000000002"/>
  </r>
  <r>
    <n v="201220"/>
    <x v="3"/>
    <n v="201220"/>
    <x v="2"/>
    <x v="1"/>
    <x v="199"/>
    <n v="0.62729999999999997"/>
    <n v="0.89549999999999996"/>
  </r>
  <r>
    <n v="201220"/>
    <x v="3"/>
    <n v="201220"/>
    <x v="2"/>
    <x v="2"/>
    <x v="2"/>
    <n v="0"/>
    <n v="0"/>
  </r>
  <r>
    <n v="201220"/>
    <x v="3"/>
    <n v="201220"/>
    <x v="2"/>
    <x v="3"/>
    <x v="66"/>
    <n v="0.53569999999999995"/>
    <n v="0.89290000000000003"/>
  </r>
  <r>
    <n v="201220"/>
    <x v="3"/>
    <n v="201220"/>
    <x v="2"/>
    <x v="4"/>
    <x v="67"/>
    <n v="0.69569999999999999"/>
    <n v="0.73909999999999998"/>
  </r>
  <r>
    <n v="201220"/>
    <x v="3"/>
    <n v="201220"/>
    <x v="3"/>
    <x v="0"/>
    <x v="2"/>
    <n v="0"/>
    <n v="1"/>
  </r>
  <r>
    <n v="201220"/>
    <x v="3"/>
    <n v="201220"/>
    <x v="3"/>
    <x v="1"/>
    <x v="200"/>
    <n v="0.8468"/>
    <n v="0.9355"/>
  </r>
  <r>
    <n v="201220"/>
    <x v="3"/>
    <n v="201220"/>
    <x v="3"/>
    <x v="3"/>
    <x v="36"/>
    <n v="0.96150000000000002"/>
    <n v="0.96150000000000002"/>
  </r>
  <r>
    <n v="201220"/>
    <x v="3"/>
    <n v="201220"/>
    <x v="3"/>
    <x v="4"/>
    <x v="6"/>
    <n v="0.75"/>
    <n v="0.91669999999999996"/>
  </r>
  <r>
    <n v="201220"/>
    <x v="3"/>
    <n v="201220"/>
    <x v="4"/>
    <x v="0"/>
    <x v="2"/>
    <n v="1"/>
    <n v="1"/>
  </r>
  <r>
    <n v="201220"/>
    <x v="3"/>
    <n v="201220"/>
    <x v="4"/>
    <x v="1"/>
    <x v="201"/>
    <n v="0.73350000000000004"/>
    <n v="0.89280000000000004"/>
  </r>
  <r>
    <n v="201220"/>
    <x v="3"/>
    <n v="201220"/>
    <x v="4"/>
    <x v="2"/>
    <x v="0"/>
    <n v="0.5"/>
    <n v="0.5"/>
  </r>
  <r>
    <n v="201220"/>
    <x v="3"/>
    <n v="201220"/>
    <x v="4"/>
    <x v="3"/>
    <x v="95"/>
    <n v="0.76319999999999999"/>
    <n v="0.89470000000000005"/>
  </r>
  <r>
    <n v="201220"/>
    <x v="3"/>
    <n v="201220"/>
    <x v="4"/>
    <x v="4"/>
    <x v="3"/>
    <n v="1"/>
    <n v="1"/>
  </r>
  <r>
    <n v="201220"/>
    <x v="3"/>
    <n v="201220"/>
    <x v="5"/>
    <x v="0"/>
    <x v="9"/>
    <n v="0.5"/>
    <n v="0.5"/>
  </r>
  <r>
    <n v="201220"/>
    <x v="3"/>
    <n v="201220"/>
    <x v="5"/>
    <x v="1"/>
    <x v="81"/>
    <n v="0.85360000000000003"/>
    <n v="0.9163"/>
  </r>
  <r>
    <n v="201220"/>
    <x v="3"/>
    <n v="201220"/>
    <x v="5"/>
    <x v="2"/>
    <x v="0"/>
    <n v="1"/>
    <n v="1"/>
  </r>
  <r>
    <n v="201220"/>
    <x v="3"/>
    <n v="201220"/>
    <x v="5"/>
    <x v="3"/>
    <x v="13"/>
    <n v="0.85"/>
    <n v="0.9"/>
  </r>
  <r>
    <n v="201220"/>
    <x v="3"/>
    <n v="201220"/>
    <x v="5"/>
    <x v="4"/>
    <x v="3"/>
    <n v="0.83330000000000004"/>
    <n v="1"/>
  </r>
  <r>
    <n v="201220"/>
    <x v="3"/>
    <n v="201220"/>
    <x v="6"/>
    <x v="0"/>
    <x v="2"/>
    <n v="1"/>
    <n v="1"/>
  </r>
  <r>
    <n v="201220"/>
    <x v="3"/>
    <n v="201220"/>
    <x v="6"/>
    <x v="1"/>
    <x v="202"/>
    <n v="0.81310000000000004"/>
    <n v="0.87380000000000002"/>
  </r>
  <r>
    <n v="201220"/>
    <x v="3"/>
    <n v="201220"/>
    <x v="6"/>
    <x v="2"/>
    <x v="2"/>
    <n v="1"/>
    <n v="1"/>
  </r>
  <r>
    <n v="201220"/>
    <x v="3"/>
    <n v="201220"/>
    <x v="6"/>
    <x v="3"/>
    <x v="67"/>
    <n v="0.82609999999999995"/>
    <n v="0.86960000000000004"/>
  </r>
  <r>
    <n v="201220"/>
    <x v="3"/>
    <n v="201220"/>
    <x v="6"/>
    <x v="4"/>
    <x v="31"/>
    <n v="1"/>
    <n v="1"/>
  </r>
  <r>
    <n v="201220"/>
    <x v="3"/>
    <n v="201220"/>
    <x v="7"/>
    <x v="1"/>
    <x v="0"/>
    <n v="1"/>
    <n v="1"/>
  </r>
  <r>
    <n v="201220"/>
    <x v="3"/>
    <n v="201220"/>
    <x v="7"/>
    <x v="3"/>
    <x v="2"/>
    <n v="1"/>
    <n v="1"/>
  </r>
  <r>
    <n v="201220"/>
    <x v="3"/>
    <n v="201220"/>
    <x v="65"/>
    <x v="1"/>
    <x v="0"/>
    <n v="1"/>
    <n v="1"/>
  </r>
  <r>
    <n v="201220"/>
    <x v="3"/>
    <n v="201220"/>
    <x v="8"/>
    <x v="1"/>
    <x v="0"/>
    <n v="1"/>
    <n v="1"/>
  </r>
  <r>
    <n v="201220"/>
    <x v="3"/>
    <n v="201220"/>
    <x v="66"/>
    <x v="3"/>
    <x v="2"/>
    <n v="1"/>
    <n v="1"/>
  </r>
  <r>
    <n v="201220"/>
    <x v="3"/>
    <n v="201220"/>
    <x v="9"/>
    <x v="1"/>
    <x v="79"/>
    <n v="0.61109999999999998"/>
    <n v="0.66669999999999996"/>
  </r>
  <r>
    <n v="201220"/>
    <x v="3"/>
    <n v="201220"/>
    <x v="9"/>
    <x v="3"/>
    <x v="9"/>
    <n v="0.5"/>
    <n v="0.75"/>
  </r>
  <r>
    <n v="201220"/>
    <x v="3"/>
    <n v="201220"/>
    <x v="9"/>
    <x v="4"/>
    <x v="2"/>
    <n v="1"/>
    <n v="1"/>
  </r>
  <r>
    <n v="201220"/>
    <x v="3"/>
    <n v="201220"/>
    <x v="10"/>
    <x v="0"/>
    <x v="0"/>
    <n v="0.5"/>
    <n v="1"/>
  </r>
  <r>
    <n v="201220"/>
    <x v="3"/>
    <n v="201220"/>
    <x v="10"/>
    <x v="1"/>
    <x v="203"/>
    <n v="0.79279999999999995"/>
    <n v="0.9284"/>
  </r>
  <r>
    <n v="201220"/>
    <x v="3"/>
    <n v="201220"/>
    <x v="10"/>
    <x v="2"/>
    <x v="4"/>
    <n v="1"/>
    <n v="1"/>
  </r>
  <r>
    <n v="201220"/>
    <x v="3"/>
    <n v="201220"/>
    <x v="10"/>
    <x v="3"/>
    <x v="114"/>
    <n v="0.71789999999999998"/>
    <n v="0.84619999999999995"/>
  </r>
  <r>
    <n v="201220"/>
    <x v="3"/>
    <n v="201220"/>
    <x v="10"/>
    <x v="4"/>
    <x v="20"/>
    <n v="0.76919999999999999"/>
    <n v="0.92310000000000003"/>
  </r>
  <r>
    <n v="201220"/>
    <x v="3"/>
    <n v="201220"/>
    <x v="11"/>
    <x v="1"/>
    <x v="204"/>
    <n v="0.30099999999999999"/>
    <n v="0.53400000000000003"/>
  </r>
  <r>
    <n v="201220"/>
    <x v="3"/>
    <n v="201220"/>
    <x v="11"/>
    <x v="3"/>
    <x v="86"/>
    <n v="0.21429999999999999"/>
    <n v="0.42859999999999998"/>
  </r>
  <r>
    <n v="201220"/>
    <x v="3"/>
    <n v="201220"/>
    <x v="12"/>
    <x v="1"/>
    <x v="79"/>
    <n v="0.77780000000000005"/>
    <n v="1"/>
  </r>
  <r>
    <n v="201220"/>
    <x v="3"/>
    <n v="201220"/>
    <x v="12"/>
    <x v="3"/>
    <x v="2"/>
    <n v="1"/>
    <n v="1"/>
  </r>
  <r>
    <n v="201220"/>
    <x v="3"/>
    <n v="201220"/>
    <x v="13"/>
    <x v="1"/>
    <x v="205"/>
    <n v="0.625"/>
    <n v="0.80149999999999999"/>
  </r>
  <r>
    <n v="201220"/>
    <x v="3"/>
    <n v="201220"/>
    <x v="13"/>
    <x v="3"/>
    <x v="52"/>
    <n v="0.86670000000000003"/>
    <n v="0.93330000000000002"/>
  </r>
  <r>
    <n v="201220"/>
    <x v="3"/>
    <n v="201220"/>
    <x v="13"/>
    <x v="4"/>
    <x v="2"/>
    <n v="1"/>
    <n v="1"/>
  </r>
  <r>
    <n v="201220"/>
    <x v="3"/>
    <n v="201220"/>
    <x v="14"/>
    <x v="0"/>
    <x v="9"/>
    <n v="0.5"/>
    <n v="1"/>
  </r>
  <r>
    <n v="201220"/>
    <x v="3"/>
    <n v="201220"/>
    <x v="14"/>
    <x v="1"/>
    <x v="206"/>
    <n v="0.74329999999999996"/>
    <n v="0.87780000000000002"/>
  </r>
  <r>
    <n v="201220"/>
    <x v="3"/>
    <n v="201220"/>
    <x v="14"/>
    <x v="2"/>
    <x v="6"/>
    <n v="0.58330000000000004"/>
    <n v="0.83330000000000004"/>
  </r>
  <r>
    <n v="201220"/>
    <x v="3"/>
    <n v="201220"/>
    <x v="14"/>
    <x v="3"/>
    <x v="190"/>
    <n v="0.6613"/>
    <n v="0.8226"/>
  </r>
  <r>
    <n v="201220"/>
    <x v="3"/>
    <n v="201220"/>
    <x v="14"/>
    <x v="4"/>
    <x v="84"/>
    <n v="0.72970000000000002"/>
    <n v="0.81079999999999997"/>
  </r>
  <r>
    <n v="201220"/>
    <x v="3"/>
    <n v="201220"/>
    <x v="15"/>
    <x v="1"/>
    <x v="207"/>
    <n v="0.94389999999999996"/>
    <n v="0.99070000000000003"/>
  </r>
  <r>
    <n v="201220"/>
    <x v="3"/>
    <n v="201220"/>
    <x v="15"/>
    <x v="3"/>
    <x v="20"/>
    <n v="0.92310000000000003"/>
    <n v="1"/>
  </r>
  <r>
    <n v="201220"/>
    <x v="3"/>
    <n v="201220"/>
    <x v="16"/>
    <x v="0"/>
    <x v="2"/>
    <n v="0"/>
    <n v="1"/>
  </r>
  <r>
    <n v="201220"/>
    <x v="3"/>
    <n v="201220"/>
    <x v="16"/>
    <x v="1"/>
    <x v="208"/>
    <n v="0.58550000000000002"/>
    <n v="0.81969999999999998"/>
  </r>
  <r>
    <n v="201220"/>
    <x v="3"/>
    <n v="201220"/>
    <x v="16"/>
    <x v="2"/>
    <x v="22"/>
    <n v="1"/>
    <n v="1"/>
  </r>
  <r>
    <n v="201220"/>
    <x v="3"/>
    <n v="201220"/>
    <x v="16"/>
    <x v="3"/>
    <x v="75"/>
    <n v="0.6552"/>
    <n v="0.86209999999999998"/>
  </r>
  <r>
    <n v="201220"/>
    <x v="3"/>
    <n v="201220"/>
    <x v="16"/>
    <x v="4"/>
    <x v="27"/>
    <n v="0.8"/>
    <n v="1"/>
  </r>
  <r>
    <n v="201220"/>
    <x v="3"/>
    <n v="201220"/>
    <x v="17"/>
    <x v="0"/>
    <x v="42"/>
    <n v="0.6"/>
    <n v="0.8"/>
  </r>
  <r>
    <n v="201220"/>
    <x v="3"/>
    <n v="201220"/>
    <x v="17"/>
    <x v="1"/>
    <x v="209"/>
    <n v="0.65200000000000002"/>
    <n v="0.83919999999999995"/>
  </r>
  <r>
    <n v="201220"/>
    <x v="3"/>
    <n v="201220"/>
    <x v="17"/>
    <x v="2"/>
    <x v="42"/>
    <n v="1"/>
    <n v="1"/>
  </r>
  <r>
    <n v="201220"/>
    <x v="3"/>
    <n v="201220"/>
    <x v="17"/>
    <x v="3"/>
    <x v="13"/>
    <n v="0.6"/>
    <n v="0.7"/>
  </r>
  <r>
    <n v="201220"/>
    <x v="3"/>
    <n v="201220"/>
    <x v="17"/>
    <x v="4"/>
    <x v="9"/>
    <n v="1"/>
    <n v="1"/>
  </r>
  <r>
    <n v="201220"/>
    <x v="3"/>
    <n v="201220"/>
    <x v="18"/>
    <x v="1"/>
    <x v="207"/>
    <n v="0.57940000000000003"/>
    <n v="0.85980000000000001"/>
  </r>
  <r>
    <n v="201220"/>
    <x v="3"/>
    <n v="201220"/>
    <x v="18"/>
    <x v="2"/>
    <x v="9"/>
    <n v="0.75"/>
    <n v="0.75"/>
  </r>
  <r>
    <n v="201220"/>
    <x v="3"/>
    <n v="201220"/>
    <x v="18"/>
    <x v="3"/>
    <x v="31"/>
    <n v="0.63639999999999997"/>
    <n v="1"/>
  </r>
  <r>
    <n v="201220"/>
    <x v="3"/>
    <n v="201220"/>
    <x v="18"/>
    <x v="4"/>
    <x v="22"/>
    <n v="0.71430000000000005"/>
    <n v="0.85709999999999997"/>
  </r>
  <r>
    <n v="201220"/>
    <x v="3"/>
    <n v="201220"/>
    <x v="19"/>
    <x v="0"/>
    <x v="9"/>
    <n v="0.75"/>
    <n v="1"/>
  </r>
  <r>
    <n v="201220"/>
    <x v="3"/>
    <n v="201220"/>
    <x v="19"/>
    <x v="1"/>
    <x v="210"/>
    <n v="0.65269999999999995"/>
    <n v="0.91369999999999996"/>
  </r>
  <r>
    <n v="201220"/>
    <x v="3"/>
    <n v="201220"/>
    <x v="19"/>
    <x v="2"/>
    <x v="3"/>
    <n v="1"/>
    <n v="1"/>
  </r>
  <r>
    <n v="201220"/>
    <x v="3"/>
    <n v="201220"/>
    <x v="19"/>
    <x v="3"/>
    <x v="11"/>
    <n v="0.6512"/>
    <n v="0.86050000000000004"/>
  </r>
  <r>
    <n v="201220"/>
    <x v="3"/>
    <n v="201220"/>
    <x v="19"/>
    <x v="4"/>
    <x v="51"/>
    <n v="0.51849999999999996"/>
    <n v="0.74070000000000003"/>
  </r>
  <r>
    <n v="201220"/>
    <x v="3"/>
    <n v="201220"/>
    <x v="20"/>
    <x v="0"/>
    <x v="2"/>
    <n v="0"/>
    <n v="0"/>
  </r>
  <r>
    <n v="201220"/>
    <x v="3"/>
    <n v="201220"/>
    <x v="20"/>
    <x v="1"/>
    <x v="211"/>
    <n v="0.65480000000000005"/>
    <n v="0.87309999999999999"/>
  </r>
  <r>
    <n v="201220"/>
    <x v="3"/>
    <n v="201220"/>
    <x v="20"/>
    <x v="2"/>
    <x v="2"/>
    <n v="0"/>
    <n v="0"/>
  </r>
  <r>
    <n v="201220"/>
    <x v="3"/>
    <n v="201220"/>
    <x v="20"/>
    <x v="3"/>
    <x v="13"/>
    <n v="0.65"/>
    <n v="0.9"/>
  </r>
  <r>
    <n v="201220"/>
    <x v="3"/>
    <n v="201220"/>
    <x v="20"/>
    <x v="4"/>
    <x v="4"/>
    <n v="1"/>
    <n v="1"/>
  </r>
  <r>
    <n v="201220"/>
    <x v="3"/>
    <n v="201220"/>
    <x v="21"/>
    <x v="0"/>
    <x v="2"/>
    <n v="1"/>
    <n v="1"/>
  </r>
  <r>
    <n v="201220"/>
    <x v="3"/>
    <n v="201220"/>
    <x v="21"/>
    <x v="1"/>
    <x v="114"/>
    <n v="0.76919999999999999"/>
    <n v="0.87180000000000002"/>
  </r>
  <r>
    <n v="201220"/>
    <x v="3"/>
    <n v="201220"/>
    <x v="21"/>
    <x v="3"/>
    <x v="22"/>
    <n v="0.71430000000000005"/>
    <n v="0.85709999999999997"/>
  </r>
  <r>
    <n v="201220"/>
    <x v="3"/>
    <n v="201220"/>
    <x v="21"/>
    <x v="4"/>
    <x v="2"/>
    <n v="0"/>
    <n v="1"/>
  </r>
  <r>
    <n v="201220"/>
    <x v="3"/>
    <n v="201220"/>
    <x v="22"/>
    <x v="1"/>
    <x v="40"/>
    <n v="0.75"/>
    <n v="0.92500000000000004"/>
  </r>
  <r>
    <n v="201220"/>
    <x v="3"/>
    <n v="201220"/>
    <x v="22"/>
    <x v="3"/>
    <x v="4"/>
    <n v="0.33329999999999999"/>
    <n v="1"/>
  </r>
  <r>
    <n v="201220"/>
    <x v="3"/>
    <n v="201220"/>
    <x v="67"/>
    <x v="1"/>
    <x v="212"/>
    <n v="1"/>
    <n v="1"/>
  </r>
  <r>
    <n v="201220"/>
    <x v="3"/>
    <n v="201220"/>
    <x v="67"/>
    <x v="3"/>
    <x v="86"/>
    <n v="0.5"/>
    <n v="0.5"/>
  </r>
  <r>
    <n v="201220"/>
    <x v="3"/>
    <n v="201220"/>
    <x v="23"/>
    <x v="0"/>
    <x v="9"/>
    <n v="0.75"/>
    <n v="1"/>
  </r>
  <r>
    <n v="201220"/>
    <x v="3"/>
    <n v="201220"/>
    <x v="23"/>
    <x v="1"/>
    <x v="213"/>
    <n v="0.68369999999999997"/>
    <n v="0.95920000000000005"/>
  </r>
  <r>
    <n v="201220"/>
    <x v="3"/>
    <n v="201220"/>
    <x v="23"/>
    <x v="2"/>
    <x v="0"/>
    <n v="1"/>
    <n v="1"/>
  </r>
  <r>
    <n v="201220"/>
    <x v="3"/>
    <n v="201220"/>
    <x v="23"/>
    <x v="3"/>
    <x v="20"/>
    <n v="0.69230000000000003"/>
    <n v="0.92310000000000003"/>
  </r>
  <r>
    <n v="201220"/>
    <x v="3"/>
    <n v="201220"/>
    <x v="23"/>
    <x v="4"/>
    <x v="9"/>
    <n v="0.75"/>
    <n v="0.75"/>
  </r>
  <r>
    <n v="201220"/>
    <x v="3"/>
    <n v="201220"/>
    <x v="24"/>
    <x v="0"/>
    <x v="0"/>
    <n v="1"/>
    <n v="1"/>
  </r>
  <r>
    <n v="201220"/>
    <x v="3"/>
    <n v="201220"/>
    <x v="24"/>
    <x v="1"/>
    <x v="120"/>
    <n v="0.61599999999999999"/>
    <n v="0.94399999999999995"/>
  </r>
  <r>
    <n v="201220"/>
    <x v="3"/>
    <n v="201220"/>
    <x v="24"/>
    <x v="2"/>
    <x v="2"/>
    <n v="1"/>
    <n v="1"/>
  </r>
  <r>
    <n v="201220"/>
    <x v="3"/>
    <n v="201220"/>
    <x v="24"/>
    <x v="3"/>
    <x v="52"/>
    <n v="0.66669999999999996"/>
    <n v="0.93330000000000002"/>
  </r>
  <r>
    <n v="201220"/>
    <x v="3"/>
    <n v="201220"/>
    <x v="24"/>
    <x v="4"/>
    <x v="9"/>
    <n v="0.75"/>
    <n v="0.75"/>
  </r>
  <r>
    <n v="201220"/>
    <x v="3"/>
    <n v="201220"/>
    <x v="25"/>
    <x v="1"/>
    <x v="22"/>
    <n v="0.57140000000000002"/>
    <n v="0.57140000000000002"/>
  </r>
  <r>
    <n v="201220"/>
    <x v="3"/>
    <n v="201220"/>
    <x v="25"/>
    <x v="4"/>
    <x v="2"/>
    <n v="1"/>
    <n v="1"/>
  </r>
  <r>
    <n v="201220"/>
    <x v="3"/>
    <n v="201220"/>
    <x v="26"/>
    <x v="1"/>
    <x v="79"/>
    <n v="0.94440000000000002"/>
    <n v="1"/>
  </r>
  <r>
    <n v="201220"/>
    <x v="3"/>
    <n v="201220"/>
    <x v="26"/>
    <x v="3"/>
    <x v="0"/>
    <n v="1"/>
    <n v="1"/>
  </r>
  <r>
    <n v="201220"/>
    <x v="3"/>
    <n v="201220"/>
    <x v="26"/>
    <x v="4"/>
    <x v="0"/>
    <n v="0.5"/>
    <n v="1"/>
  </r>
  <r>
    <n v="201220"/>
    <x v="3"/>
    <n v="201220"/>
    <x v="27"/>
    <x v="1"/>
    <x v="75"/>
    <n v="0.93100000000000005"/>
    <n v="1"/>
  </r>
  <r>
    <n v="201220"/>
    <x v="3"/>
    <n v="201220"/>
    <x v="27"/>
    <x v="3"/>
    <x v="3"/>
    <n v="0.83330000000000004"/>
    <n v="1"/>
  </r>
  <r>
    <n v="201220"/>
    <x v="3"/>
    <n v="201220"/>
    <x v="27"/>
    <x v="4"/>
    <x v="4"/>
    <n v="1"/>
    <n v="1"/>
  </r>
  <r>
    <n v="201220"/>
    <x v="3"/>
    <n v="201220"/>
    <x v="28"/>
    <x v="1"/>
    <x v="164"/>
    <n v="0.48099999999999998"/>
    <n v="0.75949999999999995"/>
  </r>
  <r>
    <n v="201220"/>
    <x v="3"/>
    <n v="201220"/>
    <x v="28"/>
    <x v="2"/>
    <x v="2"/>
    <n v="1"/>
    <n v="1"/>
  </r>
  <r>
    <n v="201220"/>
    <x v="3"/>
    <n v="201220"/>
    <x v="28"/>
    <x v="3"/>
    <x v="27"/>
    <n v="0.7"/>
    <n v="0.9"/>
  </r>
  <r>
    <n v="201220"/>
    <x v="3"/>
    <n v="201220"/>
    <x v="28"/>
    <x v="4"/>
    <x v="42"/>
    <n v="1"/>
    <n v="1"/>
  </r>
  <r>
    <n v="201220"/>
    <x v="3"/>
    <n v="201220"/>
    <x v="29"/>
    <x v="1"/>
    <x v="27"/>
    <n v="1"/>
    <n v="1"/>
  </r>
  <r>
    <n v="201220"/>
    <x v="3"/>
    <n v="201220"/>
    <x v="29"/>
    <x v="3"/>
    <x v="101"/>
    <n v="0.95240000000000002"/>
    <n v="0.95240000000000002"/>
  </r>
  <r>
    <n v="201220"/>
    <x v="3"/>
    <n v="201220"/>
    <x v="30"/>
    <x v="0"/>
    <x v="10"/>
    <n v="0.70589999999999997"/>
    <n v="0.82350000000000001"/>
  </r>
  <r>
    <n v="201220"/>
    <x v="3"/>
    <n v="201220"/>
    <x v="30"/>
    <x v="1"/>
    <x v="214"/>
    <n v="0.59419999999999995"/>
    <n v="0.8276"/>
  </r>
  <r>
    <n v="201220"/>
    <x v="3"/>
    <n v="201220"/>
    <x v="30"/>
    <x v="2"/>
    <x v="79"/>
    <n v="0.88890000000000002"/>
    <n v="0.94440000000000002"/>
  </r>
  <r>
    <n v="201220"/>
    <x v="3"/>
    <n v="201220"/>
    <x v="30"/>
    <x v="3"/>
    <x v="189"/>
    <n v="0.56459999999999999"/>
    <n v="0.79900000000000004"/>
  </r>
  <r>
    <n v="201220"/>
    <x v="3"/>
    <n v="201220"/>
    <x v="30"/>
    <x v="4"/>
    <x v="17"/>
    <n v="0.63790000000000002"/>
    <n v="0.70689999999999997"/>
  </r>
  <r>
    <n v="201220"/>
    <x v="3"/>
    <n v="201220"/>
    <x v="31"/>
    <x v="1"/>
    <x v="27"/>
    <n v="0.9"/>
    <n v="1"/>
  </r>
  <r>
    <n v="201220"/>
    <x v="3"/>
    <n v="201220"/>
    <x v="31"/>
    <x v="4"/>
    <x v="2"/>
    <n v="1"/>
    <n v="1"/>
  </r>
  <r>
    <n v="201220"/>
    <x v="3"/>
    <n v="201220"/>
    <x v="68"/>
    <x v="1"/>
    <x v="52"/>
    <n v="0.93330000000000002"/>
    <n v="1"/>
  </r>
  <r>
    <n v="201220"/>
    <x v="3"/>
    <n v="201220"/>
    <x v="68"/>
    <x v="3"/>
    <x v="4"/>
    <n v="0.66669999999999996"/>
    <n v="1"/>
  </r>
  <r>
    <n v="201220"/>
    <x v="3"/>
    <n v="201220"/>
    <x v="32"/>
    <x v="1"/>
    <x v="215"/>
    <n v="0.76490000000000002"/>
    <n v="0.91979999999999995"/>
  </r>
  <r>
    <n v="201220"/>
    <x v="3"/>
    <n v="201220"/>
    <x v="32"/>
    <x v="2"/>
    <x v="9"/>
    <n v="1"/>
    <n v="1"/>
  </r>
  <r>
    <n v="201220"/>
    <x v="3"/>
    <n v="201220"/>
    <x v="32"/>
    <x v="3"/>
    <x v="199"/>
    <n v="0.78180000000000005"/>
    <n v="0.92730000000000001"/>
  </r>
  <r>
    <n v="201220"/>
    <x v="3"/>
    <n v="201220"/>
    <x v="33"/>
    <x v="1"/>
    <x v="118"/>
    <n v="0.85709999999999997"/>
    <n v="0.94640000000000002"/>
  </r>
  <r>
    <n v="201220"/>
    <x v="3"/>
    <n v="201220"/>
    <x v="33"/>
    <x v="3"/>
    <x v="52"/>
    <n v="0.93330000000000002"/>
    <n v="1"/>
  </r>
  <r>
    <n v="201220"/>
    <x v="3"/>
    <n v="201220"/>
    <x v="34"/>
    <x v="1"/>
    <x v="216"/>
    <n v="0.54810000000000003"/>
    <n v="0.85929999999999995"/>
  </r>
  <r>
    <n v="201220"/>
    <x v="3"/>
    <n v="201220"/>
    <x v="34"/>
    <x v="3"/>
    <x v="57"/>
    <n v="0.67649999999999999"/>
    <n v="0.88239999999999996"/>
  </r>
  <r>
    <n v="201220"/>
    <x v="3"/>
    <n v="201220"/>
    <x v="34"/>
    <x v="4"/>
    <x v="3"/>
    <n v="0.33329999999999999"/>
    <n v="0.83330000000000004"/>
  </r>
  <r>
    <n v="201220"/>
    <x v="3"/>
    <n v="201220"/>
    <x v="35"/>
    <x v="1"/>
    <x v="217"/>
    <n v="0.69889999999999997"/>
    <n v="0.871"/>
  </r>
  <r>
    <n v="201220"/>
    <x v="3"/>
    <n v="201220"/>
    <x v="35"/>
    <x v="3"/>
    <x v="3"/>
    <n v="0.66669999999999996"/>
    <n v="0.83330000000000004"/>
  </r>
  <r>
    <n v="201220"/>
    <x v="3"/>
    <n v="201220"/>
    <x v="35"/>
    <x v="4"/>
    <x v="2"/>
    <n v="1"/>
    <n v="1"/>
  </r>
  <r>
    <n v="201220"/>
    <x v="3"/>
    <n v="201220"/>
    <x v="36"/>
    <x v="1"/>
    <x v="218"/>
    <n v="0.57869999999999999"/>
    <n v="0.86570000000000003"/>
  </r>
  <r>
    <n v="201220"/>
    <x v="3"/>
    <n v="201220"/>
    <x v="36"/>
    <x v="3"/>
    <x v="86"/>
    <n v="0.57140000000000002"/>
    <n v="0.85709999999999997"/>
  </r>
  <r>
    <n v="201220"/>
    <x v="3"/>
    <n v="201220"/>
    <x v="36"/>
    <x v="4"/>
    <x v="42"/>
    <n v="0.6"/>
    <n v="0.8"/>
  </r>
  <r>
    <n v="201220"/>
    <x v="3"/>
    <n v="201220"/>
    <x v="37"/>
    <x v="0"/>
    <x v="2"/>
    <n v="1"/>
    <n v="1"/>
  </r>
  <r>
    <n v="201220"/>
    <x v="3"/>
    <n v="201220"/>
    <x v="37"/>
    <x v="1"/>
    <x v="116"/>
    <n v="0.47270000000000001"/>
    <n v="0.76359999999999995"/>
  </r>
  <r>
    <n v="201220"/>
    <x v="3"/>
    <n v="201220"/>
    <x v="37"/>
    <x v="3"/>
    <x v="86"/>
    <n v="0.64290000000000003"/>
    <n v="0.78569999999999995"/>
  </r>
  <r>
    <n v="201220"/>
    <x v="3"/>
    <n v="201220"/>
    <x v="37"/>
    <x v="4"/>
    <x v="19"/>
    <n v="0.75"/>
    <n v="0.875"/>
  </r>
  <r>
    <n v="201220"/>
    <x v="3"/>
    <n v="201220"/>
    <x v="38"/>
    <x v="0"/>
    <x v="0"/>
    <n v="1"/>
    <n v="1"/>
  </r>
  <r>
    <n v="201220"/>
    <x v="3"/>
    <n v="201220"/>
    <x v="38"/>
    <x v="1"/>
    <x v="219"/>
    <n v="0.80679999999999996"/>
    <n v="0.89380000000000004"/>
  </r>
  <r>
    <n v="201220"/>
    <x v="3"/>
    <n v="201220"/>
    <x v="38"/>
    <x v="2"/>
    <x v="4"/>
    <n v="1"/>
    <n v="1"/>
  </r>
  <r>
    <n v="201220"/>
    <x v="3"/>
    <n v="201220"/>
    <x v="38"/>
    <x v="3"/>
    <x v="151"/>
    <n v="0.82220000000000004"/>
    <n v="0.93330000000000002"/>
  </r>
  <r>
    <n v="201220"/>
    <x v="3"/>
    <n v="201220"/>
    <x v="38"/>
    <x v="4"/>
    <x v="101"/>
    <n v="0.85709999999999997"/>
    <n v="1"/>
  </r>
  <r>
    <n v="201220"/>
    <x v="3"/>
    <n v="201220"/>
    <x v="39"/>
    <x v="0"/>
    <x v="15"/>
    <n v="0.44440000000000002"/>
    <n v="0.88890000000000002"/>
  </r>
  <r>
    <n v="201220"/>
    <x v="3"/>
    <n v="201220"/>
    <x v="39"/>
    <x v="1"/>
    <x v="220"/>
    <n v="0.41399999999999998"/>
    <n v="0.80020000000000002"/>
  </r>
  <r>
    <n v="201220"/>
    <x v="3"/>
    <n v="201220"/>
    <x v="39"/>
    <x v="2"/>
    <x v="4"/>
    <n v="1"/>
    <n v="1"/>
  </r>
  <r>
    <n v="201220"/>
    <x v="3"/>
    <n v="201220"/>
    <x v="39"/>
    <x v="3"/>
    <x v="130"/>
    <n v="0.64410000000000001"/>
    <n v="0.85589999999999999"/>
  </r>
  <r>
    <n v="201220"/>
    <x v="3"/>
    <n v="201220"/>
    <x v="39"/>
    <x v="4"/>
    <x v="86"/>
    <n v="0.57140000000000002"/>
    <n v="0.85709999999999997"/>
  </r>
  <r>
    <n v="201220"/>
    <x v="3"/>
    <n v="201220"/>
    <x v="40"/>
    <x v="1"/>
    <x v="66"/>
    <n v="0.92859999999999998"/>
    <n v="1"/>
  </r>
  <r>
    <n v="201220"/>
    <x v="3"/>
    <n v="201220"/>
    <x v="40"/>
    <x v="3"/>
    <x v="0"/>
    <n v="1"/>
    <n v="1"/>
  </r>
  <r>
    <n v="201220"/>
    <x v="3"/>
    <n v="201220"/>
    <x v="40"/>
    <x v="4"/>
    <x v="4"/>
    <n v="1"/>
    <n v="1"/>
  </r>
  <r>
    <n v="201220"/>
    <x v="3"/>
    <n v="201220"/>
    <x v="41"/>
    <x v="1"/>
    <x v="6"/>
    <n v="0.66669999999999996"/>
    <n v="0.75"/>
  </r>
  <r>
    <n v="201220"/>
    <x v="3"/>
    <n v="201220"/>
    <x v="41"/>
    <x v="3"/>
    <x v="2"/>
    <n v="1"/>
    <n v="1"/>
  </r>
  <r>
    <n v="201220"/>
    <x v="3"/>
    <n v="201220"/>
    <x v="42"/>
    <x v="1"/>
    <x v="7"/>
    <n v="0.78949999999999998"/>
    <n v="0.94740000000000002"/>
  </r>
  <r>
    <n v="201220"/>
    <x v="3"/>
    <n v="201220"/>
    <x v="42"/>
    <x v="3"/>
    <x v="42"/>
    <n v="1"/>
    <n v="1"/>
  </r>
  <r>
    <n v="201220"/>
    <x v="3"/>
    <n v="201220"/>
    <x v="43"/>
    <x v="0"/>
    <x v="20"/>
    <n v="0.53849999999999998"/>
    <n v="0.69230000000000003"/>
  </r>
  <r>
    <n v="201220"/>
    <x v="3"/>
    <n v="201220"/>
    <x v="43"/>
    <x v="1"/>
    <x v="221"/>
    <n v="0.57999999999999996"/>
    <n v="0.84560000000000002"/>
  </r>
  <r>
    <n v="201220"/>
    <x v="3"/>
    <n v="201220"/>
    <x v="43"/>
    <x v="2"/>
    <x v="52"/>
    <n v="0.8"/>
    <n v="0.93330000000000002"/>
  </r>
  <r>
    <n v="201220"/>
    <x v="3"/>
    <n v="201220"/>
    <x v="43"/>
    <x v="3"/>
    <x v="110"/>
    <n v="0.59299999999999997"/>
    <n v="0.78490000000000004"/>
  </r>
  <r>
    <n v="201220"/>
    <x v="3"/>
    <n v="201220"/>
    <x v="43"/>
    <x v="4"/>
    <x v="76"/>
    <n v="0.58819999999999995"/>
    <n v="0.7843"/>
  </r>
  <r>
    <n v="201220"/>
    <x v="3"/>
    <n v="201220"/>
    <x v="44"/>
    <x v="0"/>
    <x v="42"/>
    <n v="0.8"/>
    <n v="0.8"/>
  </r>
  <r>
    <n v="201220"/>
    <x v="3"/>
    <n v="201220"/>
    <x v="44"/>
    <x v="1"/>
    <x v="222"/>
    <n v="0.79390000000000005"/>
    <n v="0.90610000000000002"/>
  </r>
  <r>
    <n v="201220"/>
    <x v="3"/>
    <n v="201220"/>
    <x v="44"/>
    <x v="2"/>
    <x v="4"/>
    <n v="1"/>
    <n v="1"/>
  </r>
  <r>
    <n v="201220"/>
    <x v="3"/>
    <n v="201220"/>
    <x v="44"/>
    <x v="3"/>
    <x v="40"/>
    <n v="0.8"/>
    <n v="0.9"/>
  </r>
  <r>
    <n v="201220"/>
    <x v="3"/>
    <n v="201220"/>
    <x v="44"/>
    <x v="4"/>
    <x v="67"/>
    <n v="0.86960000000000004"/>
    <n v="0.91300000000000003"/>
  </r>
  <r>
    <n v="201220"/>
    <x v="3"/>
    <n v="201220"/>
    <x v="45"/>
    <x v="0"/>
    <x v="9"/>
    <n v="1"/>
    <n v="1"/>
  </r>
  <r>
    <n v="201220"/>
    <x v="3"/>
    <n v="201220"/>
    <x v="45"/>
    <x v="1"/>
    <x v="122"/>
    <n v="0.95650000000000002"/>
    <n v="0.99070000000000003"/>
  </r>
  <r>
    <n v="201220"/>
    <x v="3"/>
    <n v="201220"/>
    <x v="45"/>
    <x v="2"/>
    <x v="51"/>
    <n v="0.81479999999999997"/>
    <n v="0.96299999999999997"/>
  </r>
  <r>
    <n v="201220"/>
    <x v="3"/>
    <n v="201220"/>
    <x v="45"/>
    <x v="3"/>
    <x v="6"/>
    <n v="0.83330000000000004"/>
    <n v="0.83330000000000004"/>
  </r>
  <r>
    <n v="201220"/>
    <x v="3"/>
    <n v="201220"/>
    <x v="45"/>
    <x v="4"/>
    <x v="76"/>
    <n v="0.90200000000000002"/>
    <n v="0.96079999999999999"/>
  </r>
  <r>
    <n v="201220"/>
    <x v="3"/>
    <n v="201220"/>
    <x v="46"/>
    <x v="0"/>
    <x v="20"/>
    <n v="0.84619999999999995"/>
    <n v="1"/>
  </r>
  <r>
    <n v="201220"/>
    <x v="3"/>
    <n v="201220"/>
    <x v="46"/>
    <x v="1"/>
    <x v="223"/>
    <n v="0.85750000000000004"/>
    <n v="0.91920000000000002"/>
  </r>
  <r>
    <n v="201220"/>
    <x v="3"/>
    <n v="201220"/>
    <x v="46"/>
    <x v="2"/>
    <x v="4"/>
    <n v="1"/>
    <n v="1"/>
  </r>
  <r>
    <n v="201220"/>
    <x v="3"/>
    <n v="201220"/>
    <x v="46"/>
    <x v="3"/>
    <x v="130"/>
    <n v="0.90680000000000005"/>
    <n v="0.94920000000000004"/>
  </r>
  <r>
    <n v="201220"/>
    <x v="3"/>
    <n v="201220"/>
    <x v="46"/>
    <x v="4"/>
    <x v="84"/>
    <n v="0.8649"/>
    <n v="0.91890000000000005"/>
  </r>
  <r>
    <n v="201220"/>
    <x v="3"/>
    <n v="201220"/>
    <x v="47"/>
    <x v="0"/>
    <x v="2"/>
    <n v="1"/>
    <n v="1"/>
  </r>
  <r>
    <n v="201220"/>
    <x v="3"/>
    <n v="201220"/>
    <x v="47"/>
    <x v="1"/>
    <x v="224"/>
    <n v="0.50690000000000002"/>
    <n v="0.83409999999999995"/>
  </r>
  <r>
    <n v="201220"/>
    <x v="3"/>
    <n v="201220"/>
    <x v="47"/>
    <x v="2"/>
    <x v="2"/>
    <n v="1"/>
    <n v="1"/>
  </r>
  <r>
    <n v="201220"/>
    <x v="3"/>
    <n v="201220"/>
    <x v="47"/>
    <x v="3"/>
    <x v="101"/>
    <n v="0.52380000000000004"/>
    <n v="0.90480000000000005"/>
  </r>
  <r>
    <n v="201220"/>
    <x v="3"/>
    <n v="201220"/>
    <x v="47"/>
    <x v="4"/>
    <x v="19"/>
    <n v="0.625"/>
    <n v="0.75"/>
  </r>
  <r>
    <n v="201220"/>
    <x v="3"/>
    <n v="201220"/>
    <x v="48"/>
    <x v="1"/>
    <x v="138"/>
    <n v="0.36"/>
    <n v="0.46"/>
  </r>
  <r>
    <n v="201220"/>
    <x v="3"/>
    <n v="201220"/>
    <x v="48"/>
    <x v="3"/>
    <x v="0"/>
    <n v="0.5"/>
    <n v="1"/>
  </r>
  <r>
    <n v="201220"/>
    <x v="3"/>
    <n v="201220"/>
    <x v="48"/>
    <x v="4"/>
    <x v="4"/>
    <n v="0.66669999999999996"/>
    <n v="0.66669999999999996"/>
  </r>
  <r>
    <n v="201220"/>
    <x v="3"/>
    <n v="201220"/>
    <x v="49"/>
    <x v="1"/>
    <x v="91"/>
    <n v="0.77780000000000005"/>
    <n v="0.88890000000000002"/>
  </r>
  <r>
    <n v="201220"/>
    <x v="3"/>
    <n v="201220"/>
    <x v="49"/>
    <x v="2"/>
    <x v="0"/>
    <n v="1"/>
    <n v="1"/>
  </r>
  <r>
    <n v="201220"/>
    <x v="3"/>
    <n v="201220"/>
    <x v="49"/>
    <x v="3"/>
    <x v="42"/>
    <n v="1"/>
    <n v="1"/>
  </r>
  <r>
    <n v="201220"/>
    <x v="3"/>
    <n v="201220"/>
    <x v="49"/>
    <x v="4"/>
    <x v="2"/>
    <n v="1"/>
    <n v="1"/>
  </r>
  <r>
    <n v="201220"/>
    <x v="3"/>
    <n v="201220"/>
    <x v="50"/>
    <x v="0"/>
    <x v="0"/>
    <n v="0.5"/>
    <n v="1"/>
  </r>
  <r>
    <n v="201220"/>
    <x v="3"/>
    <n v="201220"/>
    <x v="50"/>
    <x v="1"/>
    <x v="225"/>
    <n v="0.63119999999999998"/>
    <n v="0.87919999999999998"/>
  </r>
  <r>
    <n v="201220"/>
    <x v="3"/>
    <n v="201220"/>
    <x v="50"/>
    <x v="2"/>
    <x v="2"/>
    <n v="1"/>
    <n v="1"/>
  </r>
  <r>
    <n v="201220"/>
    <x v="3"/>
    <n v="201220"/>
    <x v="50"/>
    <x v="3"/>
    <x v="82"/>
    <n v="0.83640000000000003"/>
    <n v="0.98180000000000001"/>
  </r>
  <r>
    <n v="201220"/>
    <x v="3"/>
    <n v="201220"/>
    <x v="50"/>
    <x v="4"/>
    <x v="6"/>
    <n v="0.83330000000000004"/>
    <n v="1"/>
  </r>
  <r>
    <n v="201220"/>
    <x v="3"/>
    <n v="201220"/>
    <x v="51"/>
    <x v="0"/>
    <x v="3"/>
    <n v="0.83330000000000004"/>
    <n v="1"/>
  </r>
  <r>
    <n v="201220"/>
    <x v="3"/>
    <n v="201220"/>
    <x v="51"/>
    <x v="1"/>
    <x v="226"/>
    <n v="0.68300000000000005"/>
    <n v="0.88890000000000002"/>
  </r>
  <r>
    <n v="201220"/>
    <x v="3"/>
    <n v="201220"/>
    <x v="51"/>
    <x v="2"/>
    <x v="22"/>
    <n v="0.85709999999999997"/>
    <n v="0.85709999999999997"/>
  </r>
  <r>
    <n v="201220"/>
    <x v="3"/>
    <n v="201220"/>
    <x v="51"/>
    <x v="3"/>
    <x v="197"/>
    <n v="0.6875"/>
    <n v="0.88749999999999996"/>
  </r>
  <r>
    <n v="201220"/>
    <x v="3"/>
    <n v="201220"/>
    <x v="51"/>
    <x v="4"/>
    <x v="75"/>
    <n v="0.86209999999999998"/>
    <n v="0.86209999999999998"/>
  </r>
  <r>
    <n v="201220"/>
    <x v="3"/>
    <n v="201220"/>
    <x v="52"/>
    <x v="1"/>
    <x v="171"/>
    <n v="0.67190000000000005"/>
    <n v="0.9375"/>
  </r>
  <r>
    <n v="201220"/>
    <x v="3"/>
    <n v="201220"/>
    <x v="52"/>
    <x v="2"/>
    <x v="2"/>
    <n v="1"/>
    <n v="1"/>
  </r>
  <r>
    <n v="201220"/>
    <x v="3"/>
    <n v="201220"/>
    <x v="52"/>
    <x v="3"/>
    <x v="3"/>
    <n v="0.66669999999999996"/>
    <n v="0.66669999999999996"/>
  </r>
  <r>
    <n v="201220"/>
    <x v="3"/>
    <n v="201220"/>
    <x v="52"/>
    <x v="4"/>
    <x v="9"/>
    <n v="0.75"/>
    <n v="1"/>
  </r>
  <r>
    <n v="201220"/>
    <x v="3"/>
    <n v="201220"/>
    <x v="54"/>
    <x v="0"/>
    <x v="42"/>
    <n v="0.8"/>
    <n v="0.8"/>
  </r>
  <r>
    <n v="201220"/>
    <x v="3"/>
    <n v="201220"/>
    <x v="54"/>
    <x v="1"/>
    <x v="227"/>
    <n v="0.62119999999999997"/>
    <n v="0.8468"/>
  </r>
  <r>
    <n v="201220"/>
    <x v="3"/>
    <n v="201220"/>
    <x v="54"/>
    <x v="2"/>
    <x v="0"/>
    <n v="1"/>
    <n v="1"/>
  </r>
  <r>
    <n v="201220"/>
    <x v="3"/>
    <n v="201220"/>
    <x v="54"/>
    <x v="3"/>
    <x v="23"/>
    <n v="0.79169999999999996"/>
    <n v="0.91669999999999996"/>
  </r>
  <r>
    <n v="201220"/>
    <x v="3"/>
    <n v="201220"/>
    <x v="54"/>
    <x v="4"/>
    <x v="27"/>
    <n v="1"/>
    <n v="1"/>
  </r>
  <r>
    <n v="201220"/>
    <x v="3"/>
    <n v="201220"/>
    <x v="55"/>
    <x v="0"/>
    <x v="0"/>
    <n v="0"/>
    <n v="0.5"/>
  </r>
  <r>
    <n v="201220"/>
    <x v="3"/>
    <n v="201220"/>
    <x v="55"/>
    <x v="1"/>
    <x v="228"/>
    <n v="0.66349999999999998"/>
    <n v="0.85070000000000001"/>
  </r>
  <r>
    <n v="201220"/>
    <x v="3"/>
    <n v="201220"/>
    <x v="55"/>
    <x v="2"/>
    <x v="2"/>
    <n v="1"/>
    <n v="1"/>
  </r>
  <r>
    <n v="201220"/>
    <x v="3"/>
    <n v="201220"/>
    <x v="55"/>
    <x v="3"/>
    <x v="72"/>
    <n v="0.61360000000000003"/>
    <n v="0.84089999999999998"/>
  </r>
  <r>
    <n v="201220"/>
    <x v="3"/>
    <n v="201220"/>
    <x v="55"/>
    <x v="4"/>
    <x v="42"/>
    <n v="0.8"/>
    <n v="0.8"/>
  </r>
  <r>
    <n v="201220"/>
    <x v="3"/>
    <n v="201220"/>
    <x v="56"/>
    <x v="0"/>
    <x v="0"/>
    <n v="1"/>
    <n v="1"/>
  </r>
  <r>
    <n v="201220"/>
    <x v="3"/>
    <n v="201220"/>
    <x v="56"/>
    <x v="1"/>
    <x v="229"/>
    <n v="0.8659"/>
    <n v="0.90500000000000003"/>
  </r>
  <r>
    <n v="201220"/>
    <x v="3"/>
    <n v="201220"/>
    <x v="56"/>
    <x v="2"/>
    <x v="4"/>
    <n v="1"/>
    <n v="1"/>
  </r>
  <r>
    <n v="201220"/>
    <x v="3"/>
    <n v="201220"/>
    <x v="56"/>
    <x v="3"/>
    <x v="146"/>
    <n v="0.78690000000000004"/>
    <n v="0.88519999999999999"/>
  </r>
  <r>
    <n v="201220"/>
    <x v="3"/>
    <n v="201220"/>
    <x v="56"/>
    <x v="4"/>
    <x v="10"/>
    <n v="0.64710000000000001"/>
    <n v="0.70589999999999997"/>
  </r>
  <r>
    <n v="201220"/>
    <x v="3"/>
    <n v="201220"/>
    <x v="57"/>
    <x v="0"/>
    <x v="2"/>
    <n v="1"/>
    <n v="1"/>
  </r>
  <r>
    <n v="201220"/>
    <x v="3"/>
    <n v="201220"/>
    <x v="57"/>
    <x v="1"/>
    <x v="66"/>
    <n v="0.71430000000000005"/>
    <n v="0.89290000000000003"/>
  </r>
  <r>
    <n v="201220"/>
    <x v="3"/>
    <n v="201220"/>
    <x v="57"/>
    <x v="2"/>
    <x v="2"/>
    <n v="1"/>
    <n v="1"/>
  </r>
  <r>
    <n v="201220"/>
    <x v="3"/>
    <n v="201220"/>
    <x v="57"/>
    <x v="3"/>
    <x v="0"/>
    <n v="1"/>
    <n v="1"/>
  </r>
  <r>
    <n v="201220"/>
    <x v="3"/>
    <n v="201220"/>
    <x v="57"/>
    <x v="4"/>
    <x v="2"/>
    <n v="1"/>
    <n v="1"/>
  </r>
  <r>
    <n v="201220"/>
    <x v="3"/>
    <n v="201220"/>
    <x v="59"/>
    <x v="1"/>
    <x v="98"/>
    <n v="0.92"/>
    <n v="0.96"/>
  </r>
  <r>
    <n v="201220"/>
    <x v="3"/>
    <n v="201220"/>
    <x v="59"/>
    <x v="3"/>
    <x v="9"/>
    <n v="1"/>
    <n v="1"/>
  </r>
  <r>
    <n v="201220"/>
    <x v="3"/>
    <n v="201220"/>
    <x v="60"/>
    <x v="1"/>
    <x v="41"/>
    <n v="0.82930000000000004"/>
    <n v="0.82930000000000004"/>
  </r>
  <r>
    <n v="201220"/>
    <x v="3"/>
    <n v="201220"/>
    <x v="60"/>
    <x v="4"/>
    <x v="42"/>
    <n v="0.8"/>
    <n v="1"/>
  </r>
  <r>
    <n v="201220"/>
    <x v="3"/>
    <n v="201220"/>
    <x v="61"/>
    <x v="1"/>
    <x v="184"/>
    <n v="0.6119"/>
    <n v="0.91039999999999999"/>
  </r>
  <r>
    <n v="201220"/>
    <x v="3"/>
    <n v="201220"/>
    <x v="61"/>
    <x v="3"/>
    <x v="20"/>
    <n v="0.84619999999999995"/>
    <n v="0.84619999999999995"/>
  </r>
  <r>
    <n v="201220"/>
    <x v="3"/>
    <n v="201220"/>
    <x v="61"/>
    <x v="4"/>
    <x v="4"/>
    <n v="1"/>
    <n v="1"/>
  </r>
  <r>
    <n v="201220"/>
    <x v="3"/>
    <n v="201220"/>
    <x v="62"/>
    <x v="1"/>
    <x v="164"/>
    <n v="0.6835"/>
    <n v="0.86080000000000001"/>
  </r>
  <r>
    <n v="201220"/>
    <x v="3"/>
    <n v="201220"/>
    <x v="62"/>
    <x v="3"/>
    <x v="15"/>
    <n v="0.88890000000000002"/>
    <n v="1"/>
  </r>
  <r>
    <n v="201310"/>
    <x v="4"/>
    <n v="201310"/>
    <x v="0"/>
    <x v="0"/>
    <x v="2"/>
    <n v="1"/>
    <n v="1"/>
  </r>
  <r>
    <n v="201310"/>
    <x v="4"/>
    <n v="201310"/>
    <x v="0"/>
    <x v="1"/>
    <x v="174"/>
    <n v="0.72860000000000003"/>
    <n v="0.84289999999999998"/>
  </r>
  <r>
    <n v="201310"/>
    <x v="4"/>
    <n v="201310"/>
    <x v="0"/>
    <x v="3"/>
    <x v="31"/>
    <n v="0.90910000000000002"/>
    <n v="0.90910000000000002"/>
  </r>
  <r>
    <n v="201310"/>
    <x v="4"/>
    <n v="201310"/>
    <x v="0"/>
    <x v="4"/>
    <x v="0"/>
    <n v="1"/>
    <n v="1"/>
  </r>
  <r>
    <n v="201310"/>
    <x v="4"/>
    <n v="201310"/>
    <x v="1"/>
    <x v="0"/>
    <x v="2"/>
    <n v="1"/>
    <n v="1"/>
  </r>
  <r>
    <n v="201310"/>
    <x v="4"/>
    <n v="201310"/>
    <x v="1"/>
    <x v="1"/>
    <x v="230"/>
    <n v="0.75329999999999997"/>
    <n v="0.87670000000000003"/>
  </r>
  <r>
    <n v="201310"/>
    <x v="4"/>
    <n v="201310"/>
    <x v="1"/>
    <x v="3"/>
    <x v="48"/>
    <n v="0.8125"/>
    <n v="0.9375"/>
  </r>
  <r>
    <n v="201310"/>
    <x v="4"/>
    <n v="201310"/>
    <x v="1"/>
    <x v="4"/>
    <x v="31"/>
    <n v="1"/>
    <n v="1"/>
  </r>
  <r>
    <n v="201310"/>
    <x v="4"/>
    <n v="201310"/>
    <x v="2"/>
    <x v="1"/>
    <x v="231"/>
    <n v="0.58889999999999998"/>
    <n v="0.88629999999999998"/>
  </r>
  <r>
    <n v="201310"/>
    <x v="4"/>
    <n v="201310"/>
    <x v="2"/>
    <x v="3"/>
    <x v="75"/>
    <n v="0.8276"/>
    <n v="0.93100000000000005"/>
  </r>
  <r>
    <n v="201310"/>
    <x v="4"/>
    <n v="201310"/>
    <x v="2"/>
    <x v="4"/>
    <x v="31"/>
    <n v="0.81820000000000004"/>
    <n v="0.90910000000000002"/>
  </r>
  <r>
    <n v="201310"/>
    <x v="4"/>
    <n v="201310"/>
    <x v="69"/>
    <x v="1"/>
    <x v="9"/>
    <n v="1"/>
    <n v="1"/>
  </r>
  <r>
    <n v="201310"/>
    <x v="4"/>
    <n v="201310"/>
    <x v="69"/>
    <x v="3"/>
    <x v="2"/>
    <n v="1"/>
    <n v="1"/>
  </r>
  <r>
    <n v="201310"/>
    <x v="4"/>
    <n v="201310"/>
    <x v="3"/>
    <x v="0"/>
    <x v="2"/>
    <n v="1"/>
    <n v="1"/>
  </r>
  <r>
    <n v="201310"/>
    <x v="4"/>
    <n v="201310"/>
    <x v="3"/>
    <x v="1"/>
    <x v="232"/>
    <n v="0.90339999999999998"/>
    <n v="0.94389999999999996"/>
  </r>
  <r>
    <n v="201310"/>
    <x v="4"/>
    <n v="201310"/>
    <x v="3"/>
    <x v="2"/>
    <x v="2"/>
    <n v="1"/>
    <n v="1"/>
  </r>
  <r>
    <n v="201310"/>
    <x v="4"/>
    <n v="201310"/>
    <x v="3"/>
    <x v="3"/>
    <x v="57"/>
    <n v="0.85289999999999999"/>
    <n v="0.97060000000000002"/>
  </r>
  <r>
    <n v="201310"/>
    <x v="4"/>
    <n v="201310"/>
    <x v="3"/>
    <x v="4"/>
    <x v="31"/>
    <n v="1"/>
    <n v="1"/>
  </r>
  <r>
    <n v="201310"/>
    <x v="4"/>
    <n v="201310"/>
    <x v="4"/>
    <x v="1"/>
    <x v="233"/>
    <n v="0.73750000000000004"/>
    <n v="0.8911"/>
  </r>
  <r>
    <n v="201310"/>
    <x v="4"/>
    <n v="201310"/>
    <x v="4"/>
    <x v="3"/>
    <x v="146"/>
    <n v="0.72130000000000005"/>
    <n v="0.91800000000000004"/>
  </r>
  <r>
    <n v="201310"/>
    <x v="4"/>
    <n v="201310"/>
    <x v="4"/>
    <x v="4"/>
    <x v="0"/>
    <n v="1"/>
    <n v="1"/>
  </r>
  <r>
    <n v="201310"/>
    <x v="4"/>
    <n v="201310"/>
    <x v="5"/>
    <x v="0"/>
    <x v="2"/>
    <n v="1"/>
    <n v="1"/>
  </r>
  <r>
    <n v="201310"/>
    <x v="4"/>
    <n v="201310"/>
    <x v="5"/>
    <x v="1"/>
    <x v="230"/>
    <n v="0.81059999999999999"/>
    <n v="0.89870000000000005"/>
  </r>
  <r>
    <n v="201310"/>
    <x v="4"/>
    <n v="201310"/>
    <x v="5"/>
    <x v="2"/>
    <x v="2"/>
    <n v="1"/>
    <n v="1"/>
  </r>
  <r>
    <n v="201310"/>
    <x v="4"/>
    <n v="201310"/>
    <x v="5"/>
    <x v="3"/>
    <x v="28"/>
    <n v="0.86360000000000003"/>
    <n v="1"/>
  </r>
  <r>
    <n v="201310"/>
    <x v="4"/>
    <n v="201310"/>
    <x v="5"/>
    <x v="4"/>
    <x v="6"/>
    <n v="0.75"/>
    <n v="0.83330000000000004"/>
  </r>
  <r>
    <n v="201310"/>
    <x v="4"/>
    <n v="201310"/>
    <x v="6"/>
    <x v="0"/>
    <x v="2"/>
    <n v="1"/>
    <n v="1"/>
  </r>
  <r>
    <n v="201310"/>
    <x v="4"/>
    <n v="201310"/>
    <x v="6"/>
    <x v="1"/>
    <x v="234"/>
    <n v="0.93710000000000004"/>
    <n v="0.96"/>
  </r>
  <r>
    <n v="201310"/>
    <x v="4"/>
    <n v="201310"/>
    <x v="6"/>
    <x v="3"/>
    <x v="13"/>
    <n v="0.95"/>
    <n v="0.95"/>
  </r>
  <r>
    <n v="201310"/>
    <x v="4"/>
    <n v="201310"/>
    <x v="6"/>
    <x v="4"/>
    <x v="9"/>
    <n v="1"/>
    <n v="1"/>
  </r>
  <r>
    <n v="201310"/>
    <x v="4"/>
    <n v="201310"/>
    <x v="7"/>
    <x v="1"/>
    <x v="2"/>
    <n v="1"/>
    <n v="1"/>
  </r>
  <r>
    <n v="201310"/>
    <x v="4"/>
    <n v="201310"/>
    <x v="7"/>
    <x v="3"/>
    <x v="2"/>
    <n v="1"/>
    <n v="1"/>
  </r>
  <r>
    <n v="201310"/>
    <x v="4"/>
    <n v="201310"/>
    <x v="70"/>
    <x v="1"/>
    <x v="42"/>
    <n v="1"/>
    <n v="1"/>
  </r>
  <r>
    <n v="201310"/>
    <x v="4"/>
    <n v="201310"/>
    <x v="70"/>
    <x v="4"/>
    <x v="2"/>
    <n v="1"/>
    <n v="1"/>
  </r>
  <r>
    <n v="201310"/>
    <x v="4"/>
    <n v="201310"/>
    <x v="65"/>
    <x v="1"/>
    <x v="0"/>
    <n v="1"/>
    <n v="1"/>
  </r>
  <r>
    <n v="201310"/>
    <x v="4"/>
    <n v="201310"/>
    <x v="8"/>
    <x v="1"/>
    <x v="0"/>
    <n v="1"/>
    <n v="1"/>
  </r>
  <r>
    <n v="201310"/>
    <x v="4"/>
    <n v="201310"/>
    <x v="71"/>
    <x v="1"/>
    <x v="0"/>
    <n v="1"/>
    <n v="1"/>
  </r>
  <r>
    <n v="201310"/>
    <x v="4"/>
    <n v="201310"/>
    <x v="71"/>
    <x v="3"/>
    <x v="2"/>
    <n v="1"/>
    <n v="1"/>
  </r>
  <r>
    <n v="201310"/>
    <x v="4"/>
    <n v="201310"/>
    <x v="66"/>
    <x v="3"/>
    <x v="2"/>
    <n v="1"/>
    <n v="1"/>
  </r>
  <r>
    <n v="201310"/>
    <x v="4"/>
    <n v="201310"/>
    <x v="9"/>
    <x v="1"/>
    <x v="79"/>
    <n v="0.66669999999999996"/>
    <n v="0.77780000000000005"/>
  </r>
  <r>
    <n v="201310"/>
    <x v="4"/>
    <n v="201310"/>
    <x v="9"/>
    <x v="3"/>
    <x v="2"/>
    <n v="1"/>
    <n v="1"/>
  </r>
  <r>
    <n v="201310"/>
    <x v="4"/>
    <n v="201310"/>
    <x v="10"/>
    <x v="0"/>
    <x v="2"/>
    <n v="1"/>
    <n v="1"/>
  </r>
  <r>
    <n v="201310"/>
    <x v="4"/>
    <n v="201310"/>
    <x v="10"/>
    <x v="1"/>
    <x v="235"/>
    <n v="0.8639"/>
    <n v="0.94330000000000003"/>
  </r>
  <r>
    <n v="201310"/>
    <x v="4"/>
    <n v="201310"/>
    <x v="10"/>
    <x v="2"/>
    <x v="2"/>
    <n v="1"/>
    <n v="1"/>
  </r>
  <r>
    <n v="201310"/>
    <x v="4"/>
    <n v="201310"/>
    <x v="10"/>
    <x v="3"/>
    <x v="91"/>
    <n v="0.75"/>
    <n v="0.86109999999999998"/>
  </r>
  <r>
    <n v="201310"/>
    <x v="4"/>
    <n v="201310"/>
    <x v="10"/>
    <x v="4"/>
    <x v="7"/>
    <n v="0.89470000000000005"/>
    <n v="1"/>
  </r>
  <r>
    <n v="201310"/>
    <x v="4"/>
    <n v="201310"/>
    <x v="11"/>
    <x v="1"/>
    <x v="161"/>
    <n v="0.32479999999999998"/>
    <n v="0.50429999999999997"/>
  </r>
  <r>
    <n v="201310"/>
    <x v="4"/>
    <n v="201310"/>
    <x v="11"/>
    <x v="3"/>
    <x v="6"/>
    <n v="0.41670000000000001"/>
    <n v="0.58330000000000004"/>
  </r>
  <r>
    <n v="201310"/>
    <x v="4"/>
    <n v="201310"/>
    <x v="72"/>
    <x v="0"/>
    <x v="0"/>
    <n v="1"/>
    <n v="1"/>
  </r>
  <r>
    <n v="201310"/>
    <x v="4"/>
    <n v="201310"/>
    <x v="72"/>
    <x v="1"/>
    <x v="174"/>
    <n v="0.94289999999999996"/>
    <n v="0.94289999999999996"/>
  </r>
  <r>
    <n v="201310"/>
    <x v="4"/>
    <n v="201310"/>
    <x v="72"/>
    <x v="3"/>
    <x v="79"/>
    <n v="0.83330000000000004"/>
    <n v="0.88890000000000002"/>
  </r>
  <r>
    <n v="201310"/>
    <x v="4"/>
    <n v="201310"/>
    <x v="72"/>
    <x v="4"/>
    <x v="2"/>
    <n v="1"/>
    <n v="1"/>
  </r>
  <r>
    <n v="201310"/>
    <x v="4"/>
    <n v="201310"/>
    <x v="12"/>
    <x v="1"/>
    <x v="7"/>
    <n v="0.57889999999999997"/>
    <n v="0.89470000000000005"/>
  </r>
  <r>
    <n v="201310"/>
    <x v="4"/>
    <n v="201310"/>
    <x v="12"/>
    <x v="3"/>
    <x v="2"/>
    <n v="1"/>
    <n v="1"/>
  </r>
  <r>
    <n v="201310"/>
    <x v="4"/>
    <n v="201310"/>
    <x v="13"/>
    <x v="1"/>
    <x v="236"/>
    <n v="0.7671"/>
    <n v="0.91100000000000003"/>
  </r>
  <r>
    <n v="201310"/>
    <x v="4"/>
    <n v="201310"/>
    <x v="13"/>
    <x v="3"/>
    <x v="28"/>
    <n v="0.54549999999999998"/>
    <n v="0.86360000000000003"/>
  </r>
  <r>
    <n v="201310"/>
    <x v="4"/>
    <n v="201310"/>
    <x v="14"/>
    <x v="0"/>
    <x v="2"/>
    <n v="1"/>
    <n v="1"/>
  </r>
  <r>
    <n v="201310"/>
    <x v="4"/>
    <n v="201310"/>
    <x v="14"/>
    <x v="1"/>
    <x v="237"/>
    <n v="0.753"/>
    <n v="0.83940000000000003"/>
  </r>
  <r>
    <n v="201310"/>
    <x v="4"/>
    <n v="201310"/>
    <x v="14"/>
    <x v="2"/>
    <x v="15"/>
    <n v="1"/>
    <n v="1"/>
  </r>
  <r>
    <n v="201310"/>
    <x v="4"/>
    <n v="201310"/>
    <x v="14"/>
    <x v="3"/>
    <x v="88"/>
    <n v="0.84750000000000003"/>
    <n v="0.9153"/>
  </r>
  <r>
    <n v="201310"/>
    <x v="4"/>
    <n v="201310"/>
    <x v="14"/>
    <x v="4"/>
    <x v="52"/>
    <n v="0.66669999999999996"/>
    <n v="0.86670000000000003"/>
  </r>
  <r>
    <n v="201310"/>
    <x v="4"/>
    <n v="201310"/>
    <x v="15"/>
    <x v="1"/>
    <x v="238"/>
    <n v="0.95099999999999996"/>
    <n v="0.99299999999999999"/>
  </r>
  <r>
    <n v="201310"/>
    <x v="4"/>
    <n v="201310"/>
    <x v="15"/>
    <x v="3"/>
    <x v="19"/>
    <n v="0.875"/>
    <n v="1"/>
  </r>
  <r>
    <n v="201310"/>
    <x v="4"/>
    <n v="201310"/>
    <x v="15"/>
    <x v="4"/>
    <x v="0"/>
    <n v="1"/>
    <n v="1"/>
  </r>
  <r>
    <n v="201310"/>
    <x v="4"/>
    <n v="201310"/>
    <x v="16"/>
    <x v="0"/>
    <x v="0"/>
    <n v="1"/>
    <n v="1"/>
  </r>
  <r>
    <n v="201310"/>
    <x v="4"/>
    <n v="201310"/>
    <x v="16"/>
    <x v="1"/>
    <x v="239"/>
    <n v="0.71460000000000001"/>
    <n v="0.87250000000000005"/>
  </r>
  <r>
    <n v="201310"/>
    <x v="4"/>
    <n v="201310"/>
    <x v="16"/>
    <x v="2"/>
    <x v="0"/>
    <n v="1"/>
    <n v="1"/>
  </r>
  <r>
    <n v="201310"/>
    <x v="4"/>
    <n v="201310"/>
    <x v="16"/>
    <x v="3"/>
    <x v="118"/>
    <n v="0.875"/>
    <n v="0.92859999999999998"/>
  </r>
  <r>
    <n v="201310"/>
    <x v="4"/>
    <n v="201310"/>
    <x v="16"/>
    <x v="4"/>
    <x v="15"/>
    <n v="0.88890000000000002"/>
    <n v="1"/>
  </r>
  <r>
    <n v="201310"/>
    <x v="4"/>
    <n v="201310"/>
    <x v="17"/>
    <x v="0"/>
    <x v="9"/>
    <n v="1"/>
    <n v="1"/>
  </r>
  <r>
    <n v="201310"/>
    <x v="4"/>
    <n v="201310"/>
    <x v="17"/>
    <x v="1"/>
    <x v="240"/>
    <n v="0.71919999999999995"/>
    <n v="0.8911"/>
  </r>
  <r>
    <n v="201310"/>
    <x v="4"/>
    <n v="201310"/>
    <x v="17"/>
    <x v="2"/>
    <x v="3"/>
    <n v="1"/>
    <n v="1"/>
  </r>
  <r>
    <n v="201310"/>
    <x v="4"/>
    <n v="201310"/>
    <x v="17"/>
    <x v="3"/>
    <x v="23"/>
    <n v="0.75"/>
    <n v="0.95830000000000004"/>
  </r>
  <r>
    <n v="201310"/>
    <x v="4"/>
    <n v="201310"/>
    <x v="17"/>
    <x v="4"/>
    <x v="4"/>
    <n v="1"/>
    <n v="1"/>
  </r>
  <r>
    <n v="201310"/>
    <x v="4"/>
    <n v="201310"/>
    <x v="18"/>
    <x v="1"/>
    <x v="241"/>
    <n v="0.76600000000000001"/>
    <n v="0.86519999999999997"/>
  </r>
  <r>
    <n v="201310"/>
    <x v="4"/>
    <n v="201310"/>
    <x v="18"/>
    <x v="2"/>
    <x v="0"/>
    <n v="0.5"/>
    <n v="0.5"/>
  </r>
  <r>
    <n v="201310"/>
    <x v="4"/>
    <n v="201310"/>
    <x v="18"/>
    <x v="3"/>
    <x v="10"/>
    <n v="0.76470000000000005"/>
    <n v="0.88239999999999996"/>
  </r>
  <r>
    <n v="201310"/>
    <x v="4"/>
    <n v="201310"/>
    <x v="18"/>
    <x v="4"/>
    <x v="6"/>
    <n v="0.75"/>
    <n v="0.83330000000000004"/>
  </r>
  <r>
    <n v="201310"/>
    <x v="4"/>
    <n v="201310"/>
    <x v="19"/>
    <x v="0"/>
    <x v="19"/>
    <n v="0.375"/>
    <n v="1"/>
  </r>
  <r>
    <n v="201310"/>
    <x v="4"/>
    <n v="201310"/>
    <x v="19"/>
    <x v="1"/>
    <x v="203"/>
    <n v="0.68930000000000002"/>
    <n v="0.90580000000000005"/>
  </r>
  <r>
    <n v="201310"/>
    <x v="4"/>
    <n v="201310"/>
    <x v="19"/>
    <x v="2"/>
    <x v="0"/>
    <n v="0.5"/>
    <n v="0.5"/>
  </r>
  <r>
    <n v="201310"/>
    <x v="4"/>
    <n v="201310"/>
    <x v="19"/>
    <x v="3"/>
    <x v="174"/>
    <n v="0.65710000000000002"/>
    <n v="0.87139999999999995"/>
  </r>
  <r>
    <n v="201310"/>
    <x v="4"/>
    <n v="201310"/>
    <x v="19"/>
    <x v="4"/>
    <x v="6"/>
    <n v="0.75"/>
    <n v="0.91669999999999996"/>
  </r>
  <r>
    <n v="201310"/>
    <x v="4"/>
    <n v="201310"/>
    <x v="20"/>
    <x v="1"/>
    <x v="242"/>
    <n v="0.61539999999999995"/>
    <n v="0.82589999999999997"/>
  </r>
  <r>
    <n v="201310"/>
    <x v="4"/>
    <n v="201310"/>
    <x v="20"/>
    <x v="3"/>
    <x v="51"/>
    <n v="0.77780000000000005"/>
    <n v="1"/>
  </r>
  <r>
    <n v="201310"/>
    <x v="4"/>
    <n v="201310"/>
    <x v="20"/>
    <x v="4"/>
    <x v="2"/>
    <n v="1"/>
    <n v="1"/>
  </r>
  <r>
    <n v="201310"/>
    <x v="4"/>
    <n v="201310"/>
    <x v="21"/>
    <x v="1"/>
    <x v="49"/>
    <n v="0.72"/>
    <n v="0.8"/>
  </r>
  <r>
    <n v="201310"/>
    <x v="4"/>
    <n v="201310"/>
    <x v="21"/>
    <x v="3"/>
    <x v="4"/>
    <n v="0.66669999999999996"/>
    <n v="1"/>
  </r>
  <r>
    <n v="201310"/>
    <x v="4"/>
    <n v="201310"/>
    <x v="21"/>
    <x v="4"/>
    <x v="2"/>
    <n v="1"/>
    <n v="1"/>
  </r>
  <r>
    <n v="201310"/>
    <x v="4"/>
    <n v="201310"/>
    <x v="22"/>
    <x v="1"/>
    <x v="88"/>
    <n v="0.7288"/>
    <n v="0.9153"/>
  </r>
  <r>
    <n v="201310"/>
    <x v="4"/>
    <n v="201310"/>
    <x v="22"/>
    <x v="3"/>
    <x v="0"/>
    <n v="0.5"/>
    <n v="0.5"/>
  </r>
  <r>
    <n v="201310"/>
    <x v="4"/>
    <n v="201310"/>
    <x v="67"/>
    <x v="1"/>
    <x v="243"/>
    <n v="0.94120000000000004"/>
    <n v="1"/>
  </r>
  <r>
    <n v="201310"/>
    <x v="4"/>
    <n v="201310"/>
    <x v="67"/>
    <x v="3"/>
    <x v="6"/>
    <n v="0.5"/>
    <n v="1"/>
  </r>
  <r>
    <n v="201310"/>
    <x v="4"/>
    <n v="201310"/>
    <x v="67"/>
    <x v="4"/>
    <x v="3"/>
    <n v="1"/>
    <n v="1"/>
  </r>
  <r>
    <n v="201310"/>
    <x v="4"/>
    <n v="201310"/>
    <x v="23"/>
    <x v="0"/>
    <x v="0"/>
    <n v="1"/>
    <n v="1"/>
  </r>
  <r>
    <n v="201310"/>
    <x v="4"/>
    <n v="201310"/>
    <x v="23"/>
    <x v="1"/>
    <x v="244"/>
    <n v="0.70730000000000004"/>
    <n v="0.90239999999999998"/>
  </r>
  <r>
    <n v="201310"/>
    <x v="4"/>
    <n v="201310"/>
    <x v="23"/>
    <x v="2"/>
    <x v="2"/>
    <n v="1"/>
    <n v="1"/>
  </r>
  <r>
    <n v="201310"/>
    <x v="4"/>
    <n v="201310"/>
    <x v="23"/>
    <x v="3"/>
    <x v="52"/>
    <n v="0.8"/>
    <n v="1"/>
  </r>
  <r>
    <n v="201310"/>
    <x v="4"/>
    <n v="201310"/>
    <x v="24"/>
    <x v="0"/>
    <x v="2"/>
    <n v="1"/>
    <n v="1"/>
  </r>
  <r>
    <n v="201310"/>
    <x v="4"/>
    <n v="201310"/>
    <x v="24"/>
    <x v="1"/>
    <x v="245"/>
    <n v="0.625"/>
    <n v="0.875"/>
  </r>
  <r>
    <n v="201310"/>
    <x v="4"/>
    <n v="201310"/>
    <x v="24"/>
    <x v="3"/>
    <x v="13"/>
    <n v="0.6"/>
    <n v="0.75"/>
  </r>
  <r>
    <n v="201310"/>
    <x v="4"/>
    <n v="201310"/>
    <x v="24"/>
    <x v="4"/>
    <x v="2"/>
    <n v="1"/>
    <n v="1"/>
  </r>
  <r>
    <n v="201310"/>
    <x v="4"/>
    <n v="201310"/>
    <x v="25"/>
    <x v="1"/>
    <x v="4"/>
    <n v="0.66669999999999996"/>
    <n v="0.66669999999999996"/>
  </r>
  <r>
    <n v="201310"/>
    <x v="4"/>
    <n v="201310"/>
    <x v="25"/>
    <x v="3"/>
    <x v="2"/>
    <n v="0"/>
    <n v="1"/>
  </r>
  <r>
    <n v="201310"/>
    <x v="4"/>
    <n v="201310"/>
    <x v="26"/>
    <x v="1"/>
    <x v="45"/>
    <n v="0.85709999999999997"/>
    <n v="0.92859999999999998"/>
  </r>
  <r>
    <n v="201310"/>
    <x v="4"/>
    <n v="201310"/>
    <x v="26"/>
    <x v="3"/>
    <x v="9"/>
    <n v="0.75"/>
    <n v="1"/>
  </r>
  <r>
    <n v="201310"/>
    <x v="4"/>
    <n v="201310"/>
    <x v="27"/>
    <x v="1"/>
    <x v="95"/>
    <n v="0.89470000000000005"/>
    <n v="0.97370000000000001"/>
  </r>
  <r>
    <n v="201310"/>
    <x v="4"/>
    <n v="201310"/>
    <x v="27"/>
    <x v="3"/>
    <x v="9"/>
    <n v="1"/>
    <n v="1"/>
  </r>
  <r>
    <n v="201310"/>
    <x v="4"/>
    <n v="201310"/>
    <x v="27"/>
    <x v="4"/>
    <x v="0"/>
    <n v="0.5"/>
    <n v="1"/>
  </r>
  <r>
    <n v="201310"/>
    <x v="4"/>
    <n v="201310"/>
    <x v="28"/>
    <x v="1"/>
    <x v="190"/>
    <n v="0.5645"/>
    <n v="0.7419"/>
  </r>
  <r>
    <n v="201310"/>
    <x v="4"/>
    <n v="201310"/>
    <x v="28"/>
    <x v="3"/>
    <x v="20"/>
    <n v="0.46150000000000002"/>
    <n v="0.76919999999999999"/>
  </r>
  <r>
    <n v="201310"/>
    <x v="4"/>
    <n v="201310"/>
    <x v="28"/>
    <x v="4"/>
    <x v="0"/>
    <n v="0.5"/>
    <n v="0.5"/>
  </r>
  <r>
    <n v="201310"/>
    <x v="4"/>
    <n v="201310"/>
    <x v="29"/>
    <x v="1"/>
    <x v="52"/>
    <n v="0.93330000000000002"/>
    <n v="0.93330000000000002"/>
  </r>
  <r>
    <n v="201310"/>
    <x v="4"/>
    <n v="201310"/>
    <x v="29"/>
    <x v="3"/>
    <x v="44"/>
    <n v="1"/>
    <n v="1"/>
  </r>
  <r>
    <n v="201310"/>
    <x v="4"/>
    <n v="201310"/>
    <x v="30"/>
    <x v="0"/>
    <x v="3"/>
    <n v="0.66669999999999996"/>
    <n v="1"/>
  </r>
  <r>
    <n v="201310"/>
    <x v="4"/>
    <n v="201310"/>
    <x v="30"/>
    <x v="1"/>
    <x v="246"/>
    <n v="0.59230000000000005"/>
    <n v="0.83340000000000003"/>
  </r>
  <r>
    <n v="201310"/>
    <x v="4"/>
    <n v="201310"/>
    <x v="30"/>
    <x v="2"/>
    <x v="10"/>
    <n v="0.47060000000000002"/>
    <n v="0.64710000000000001"/>
  </r>
  <r>
    <n v="201310"/>
    <x v="4"/>
    <n v="201310"/>
    <x v="30"/>
    <x v="3"/>
    <x v="29"/>
    <n v="0.62390000000000001"/>
    <n v="0.83189999999999997"/>
  </r>
  <r>
    <n v="201310"/>
    <x v="4"/>
    <n v="201310"/>
    <x v="30"/>
    <x v="4"/>
    <x v="48"/>
    <n v="0.625"/>
    <n v="0.75"/>
  </r>
  <r>
    <n v="201310"/>
    <x v="4"/>
    <n v="201310"/>
    <x v="68"/>
    <x v="1"/>
    <x v="79"/>
    <n v="0.88890000000000002"/>
    <n v="1"/>
  </r>
  <r>
    <n v="201310"/>
    <x v="4"/>
    <n v="201310"/>
    <x v="68"/>
    <x v="3"/>
    <x v="2"/>
    <n v="1"/>
    <n v="1"/>
  </r>
  <r>
    <n v="201310"/>
    <x v="4"/>
    <n v="201310"/>
    <x v="32"/>
    <x v="0"/>
    <x v="0"/>
    <n v="0"/>
    <n v="1"/>
  </r>
  <r>
    <n v="201310"/>
    <x v="4"/>
    <n v="201310"/>
    <x v="32"/>
    <x v="1"/>
    <x v="247"/>
    <n v="0.75190000000000001"/>
    <n v="0.90890000000000004"/>
  </r>
  <r>
    <n v="201310"/>
    <x v="4"/>
    <n v="201310"/>
    <x v="32"/>
    <x v="2"/>
    <x v="0"/>
    <n v="1"/>
    <n v="1"/>
  </r>
  <r>
    <n v="201310"/>
    <x v="4"/>
    <n v="201310"/>
    <x v="32"/>
    <x v="3"/>
    <x v="248"/>
    <n v="0.76"/>
    <n v="0.9"/>
  </r>
  <r>
    <n v="201310"/>
    <x v="4"/>
    <n v="201310"/>
    <x v="33"/>
    <x v="1"/>
    <x v="169"/>
    <n v="0.76670000000000005"/>
    <n v="0.9"/>
  </r>
  <r>
    <n v="201310"/>
    <x v="4"/>
    <n v="201310"/>
    <x v="33"/>
    <x v="3"/>
    <x v="4"/>
    <n v="1"/>
    <n v="1"/>
  </r>
  <r>
    <n v="201310"/>
    <x v="4"/>
    <n v="201310"/>
    <x v="33"/>
    <x v="4"/>
    <x v="0"/>
    <n v="1"/>
    <n v="1"/>
  </r>
  <r>
    <n v="201310"/>
    <x v="4"/>
    <n v="201310"/>
    <x v="34"/>
    <x v="1"/>
    <x v="188"/>
    <n v="0.96179999999999999"/>
    <n v="0.98729999999999996"/>
  </r>
  <r>
    <n v="201310"/>
    <x v="4"/>
    <n v="201310"/>
    <x v="34"/>
    <x v="3"/>
    <x v="51"/>
    <n v="0.96299999999999997"/>
    <n v="0.96299999999999997"/>
  </r>
  <r>
    <n v="201310"/>
    <x v="4"/>
    <n v="201310"/>
    <x v="34"/>
    <x v="4"/>
    <x v="22"/>
    <n v="0.85709999999999997"/>
    <n v="1"/>
  </r>
  <r>
    <n v="201310"/>
    <x v="4"/>
    <n v="201310"/>
    <x v="35"/>
    <x v="0"/>
    <x v="2"/>
    <n v="0"/>
    <n v="0"/>
  </r>
  <r>
    <n v="201310"/>
    <x v="4"/>
    <n v="201310"/>
    <x v="35"/>
    <x v="1"/>
    <x v="145"/>
    <n v="0.64629999999999999"/>
    <n v="0.79269999999999996"/>
  </r>
  <r>
    <n v="201310"/>
    <x v="4"/>
    <n v="201310"/>
    <x v="35"/>
    <x v="3"/>
    <x v="4"/>
    <n v="1"/>
    <n v="1"/>
  </r>
  <r>
    <n v="201310"/>
    <x v="4"/>
    <n v="201310"/>
    <x v="36"/>
    <x v="1"/>
    <x v="152"/>
    <n v="0.85709999999999997"/>
    <n v="0.97399999999999998"/>
  </r>
  <r>
    <n v="201310"/>
    <x v="4"/>
    <n v="201310"/>
    <x v="36"/>
    <x v="3"/>
    <x v="62"/>
    <n v="0.9375"/>
    <n v="0.9375"/>
  </r>
  <r>
    <n v="201310"/>
    <x v="4"/>
    <n v="201310"/>
    <x v="36"/>
    <x v="4"/>
    <x v="4"/>
    <n v="1"/>
    <n v="1"/>
  </r>
  <r>
    <n v="201310"/>
    <x v="4"/>
    <n v="201310"/>
    <x v="37"/>
    <x v="1"/>
    <x v="133"/>
    <n v="0.45650000000000002"/>
    <n v="0.80430000000000001"/>
  </r>
  <r>
    <n v="201310"/>
    <x v="4"/>
    <n v="201310"/>
    <x v="37"/>
    <x v="3"/>
    <x v="10"/>
    <n v="0.52939999999999998"/>
    <n v="0.70589999999999997"/>
  </r>
  <r>
    <n v="201310"/>
    <x v="4"/>
    <n v="201310"/>
    <x v="37"/>
    <x v="4"/>
    <x v="9"/>
    <n v="1"/>
    <n v="1"/>
  </r>
  <r>
    <n v="201310"/>
    <x v="4"/>
    <n v="201310"/>
    <x v="38"/>
    <x v="0"/>
    <x v="15"/>
    <n v="1"/>
    <n v="1"/>
  </r>
  <r>
    <n v="201310"/>
    <x v="4"/>
    <n v="201310"/>
    <x v="38"/>
    <x v="1"/>
    <x v="249"/>
    <n v="0.82450000000000001"/>
    <n v="0.93030000000000002"/>
  </r>
  <r>
    <n v="201310"/>
    <x v="4"/>
    <n v="201310"/>
    <x v="38"/>
    <x v="2"/>
    <x v="42"/>
    <n v="1"/>
    <n v="1"/>
  </r>
  <r>
    <n v="201310"/>
    <x v="4"/>
    <n v="201310"/>
    <x v="38"/>
    <x v="3"/>
    <x v="17"/>
    <n v="0.87929999999999997"/>
    <n v="0.98280000000000001"/>
  </r>
  <r>
    <n v="201310"/>
    <x v="4"/>
    <n v="201310"/>
    <x v="38"/>
    <x v="4"/>
    <x v="15"/>
    <n v="1"/>
    <n v="1"/>
  </r>
  <r>
    <n v="201310"/>
    <x v="4"/>
    <n v="201310"/>
    <x v="39"/>
    <x v="0"/>
    <x v="22"/>
    <n v="0.57140000000000002"/>
    <n v="1"/>
  </r>
  <r>
    <n v="201310"/>
    <x v="4"/>
    <n v="201310"/>
    <x v="39"/>
    <x v="1"/>
    <x v="250"/>
    <n v="0.52759999999999996"/>
    <n v="0.84809999999999997"/>
  </r>
  <r>
    <n v="201310"/>
    <x v="4"/>
    <n v="201310"/>
    <x v="39"/>
    <x v="2"/>
    <x v="0"/>
    <n v="1"/>
    <n v="1"/>
  </r>
  <r>
    <n v="201310"/>
    <x v="4"/>
    <n v="201310"/>
    <x v="39"/>
    <x v="3"/>
    <x v="70"/>
    <n v="0.62160000000000004"/>
    <n v="0.85589999999999999"/>
  </r>
  <r>
    <n v="201310"/>
    <x v="4"/>
    <n v="201310"/>
    <x v="39"/>
    <x v="4"/>
    <x v="79"/>
    <n v="0.38890000000000002"/>
    <n v="0.72219999999999995"/>
  </r>
  <r>
    <n v="201310"/>
    <x v="4"/>
    <n v="201310"/>
    <x v="40"/>
    <x v="0"/>
    <x v="2"/>
    <n v="1"/>
    <n v="1"/>
  </r>
  <r>
    <n v="201310"/>
    <x v="4"/>
    <n v="201310"/>
    <x v="40"/>
    <x v="1"/>
    <x v="77"/>
    <n v="0.66669999999999996"/>
    <n v="0.95830000000000004"/>
  </r>
  <r>
    <n v="201310"/>
    <x v="4"/>
    <n v="201310"/>
    <x v="40"/>
    <x v="2"/>
    <x v="2"/>
    <n v="1"/>
    <n v="1"/>
  </r>
  <r>
    <n v="201310"/>
    <x v="4"/>
    <n v="201310"/>
    <x v="40"/>
    <x v="3"/>
    <x v="9"/>
    <n v="0.5"/>
    <n v="1"/>
  </r>
  <r>
    <n v="201310"/>
    <x v="4"/>
    <n v="201310"/>
    <x v="40"/>
    <x v="4"/>
    <x v="2"/>
    <n v="1"/>
    <n v="1"/>
  </r>
  <r>
    <n v="201310"/>
    <x v="4"/>
    <n v="201310"/>
    <x v="41"/>
    <x v="1"/>
    <x v="86"/>
    <n v="0.57140000000000002"/>
    <n v="0.78569999999999995"/>
  </r>
  <r>
    <n v="201310"/>
    <x v="4"/>
    <n v="201310"/>
    <x v="41"/>
    <x v="3"/>
    <x v="0"/>
    <n v="0.5"/>
    <n v="1"/>
  </r>
  <r>
    <n v="201310"/>
    <x v="4"/>
    <n v="201310"/>
    <x v="41"/>
    <x v="4"/>
    <x v="2"/>
    <n v="0"/>
    <n v="1"/>
  </r>
  <r>
    <n v="201310"/>
    <x v="4"/>
    <n v="201310"/>
    <x v="42"/>
    <x v="1"/>
    <x v="28"/>
    <n v="0.68179999999999996"/>
    <n v="0.90910000000000002"/>
  </r>
  <r>
    <n v="201310"/>
    <x v="4"/>
    <n v="201310"/>
    <x v="42"/>
    <x v="3"/>
    <x v="3"/>
    <n v="0.5"/>
    <n v="0.5"/>
  </r>
  <r>
    <n v="201310"/>
    <x v="4"/>
    <n v="201310"/>
    <x v="43"/>
    <x v="0"/>
    <x v="27"/>
    <n v="0.5"/>
    <n v="0.6"/>
  </r>
  <r>
    <n v="201310"/>
    <x v="4"/>
    <n v="201310"/>
    <x v="43"/>
    <x v="1"/>
    <x v="251"/>
    <n v="0.64959999999999996"/>
    <n v="0.84950000000000003"/>
  </r>
  <r>
    <n v="201310"/>
    <x v="4"/>
    <n v="201310"/>
    <x v="43"/>
    <x v="2"/>
    <x v="19"/>
    <n v="0.625"/>
    <n v="0.75"/>
  </r>
  <r>
    <n v="201310"/>
    <x v="4"/>
    <n v="201310"/>
    <x v="43"/>
    <x v="3"/>
    <x v="252"/>
    <n v="0.66869999999999996"/>
    <n v="0.82820000000000005"/>
  </r>
  <r>
    <n v="201310"/>
    <x v="4"/>
    <n v="201310"/>
    <x v="43"/>
    <x v="4"/>
    <x v="45"/>
    <n v="0.8095"/>
    <n v="0.90480000000000005"/>
  </r>
  <r>
    <n v="201310"/>
    <x v="4"/>
    <n v="201310"/>
    <x v="44"/>
    <x v="1"/>
    <x v="253"/>
    <n v="0.77529999999999999"/>
    <n v="0.86919999999999997"/>
  </r>
  <r>
    <n v="201310"/>
    <x v="4"/>
    <n v="201310"/>
    <x v="44"/>
    <x v="2"/>
    <x v="2"/>
    <n v="0"/>
    <n v="0"/>
  </r>
  <r>
    <n v="201310"/>
    <x v="4"/>
    <n v="201310"/>
    <x v="44"/>
    <x v="3"/>
    <x v="131"/>
    <n v="0.87670000000000003"/>
    <n v="0.89039999999999997"/>
  </r>
  <r>
    <n v="201310"/>
    <x v="4"/>
    <n v="201310"/>
    <x v="44"/>
    <x v="4"/>
    <x v="79"/>
    <n v="0.94440000000000002"/>
    <n v="0.94440000000000002"/>
  </r>
  <r>
    <n v="201310"/>
    <x v="4"/>
    <n v="201310"/>
    <x v="45"/>
    <x v="1"/>
    <x v="254"/>
    <n v="0.90880000000000005"/>
    <n v="0.96179999999999999"/>
  </r>
  <r>
    <n v="201310"/>
    <x v="4"/>
    <n v="201310"/>
    <x v="45"/>
    <x v="2"/>
    <x v="44"/>
    <n v="1"/>
    <n v="1"/>
  </r>
  <r>
    <n v="201310"/>
    <x v="4"/>
    <n v="201310"/>
    <x v="45"/>
    <x v="3"/>
    <x v="86"/>
    <n v="0.92859999999999998"/>
    <n v="1"/>
  </r>
  <r>
    <n v="201310"/>
    <x v="4"/>
    <n v="201310"/>
    <x v="45"/>
    <x v="4"/>
    <x v="40"/>
    <n v="0.95"/>
    <n v="1"/>
  </r>
  <r>
    <n v="201310"/>
    <x v="4"/>
    <n v="201310"/>
    <x v="46"/>
    <x v="0"/>
    <x v="62"/>
    <n v="0.875"/>
    <n v="1"/>
  </r>
  <r>
    <n v="201310"/>
    <x v="4"/>
    <n v="201310"/>
    <x v="46"/>
    <x v="1"/>
    <x v="255"/>
    <n v="0.82740000000000002"/>
    <n v="0.89880000000000004"/>
  </r>
  <r>
    <n v="201310"/>
    <x v="4"/>
    <n v="201310"/>
    <x v="46"/>
    <x v="2"/>
    <x v="19"/>
    <n v="0.875"/>
    <n v="0.875"/>
  </r>
  <r>
    <n v="201310"/>
    <x v="4"/>
    <n v="201310"/>
    <x v="46"/>
    <x v="3"/>
    <x v="47"/>
    <n v="0.86539999999999995"/>
    <n v="0.92310000000000003"/>
  </r>
  <r>
    <n v="201310"/>
    <x v="4"/>
    <n v="201310"/>
    <x v="46"/>
    <x v="4"/>
    <x v="7"/>
    <n v="0.94740000000000002"/>
    <n v="1"/>
  </r>
  <r>
    <n v="201310"/>
    <x v="4"/>
    <n v="201310"/>
    <x v="47"/>
    <x v="1"/>
    <x v="256"/>
    <n v="0.61199999999999999"/>
    <n v="0.81420000000000003"/>
  </r>
  <r>
    <n v="201310"/>
    <x v="4"/>
    <n v="201310"/>
    <x v="47"/>
    <x v="2"/>
    <x v="2"/>
    <n v="0"/>
    <n v="0"/>
  </r>
  <r>
    <n v="201310"/>
    <x v="4"/>
    <n v="201310"/>
    <x v="47"/>
    <x v="3"/>
    <x v="13"/>
    <n v="0.55000000000000004"/>
    <n v="0.95"/>
  </r>
  <r>
    <n v="201310"/>
    <x v="4"/>
    <n v="201310"/>
    <x v="47"/>
    <x v="4"/>
    <x v="4"/>
    <n v="0.66669999999999996"/>
    <n v="0.66669999999999996"/>
  </r>
  <r>
    <n v="201310"/>
    <x v="4"/>
    <n v="201310"/>
    <x v="48"/>
    <x v="1"/>
    <x v="136"/>
    <n v="0.50880000000000003"/>
    <n v="0.59650000000000003"/>
  </r>
  <r>
    <n v="201310"/>
    <x v="4"/>
    <n v="201310"/>
    <x v="48"/>
    <x v="3"/>
    <x v="3"/>
    <n v="0.33329999999999999"/>
    <n v="0.33329999999999999"/>
  </r>
  <r>
    <n v="201310"/>
    <x v="4"/>
    <n v="201310"/>
    <x v="48"/>
    <x v="4"/>
    <x v="2"/>
    <n v="0"/>
    <n v="0"/>
  </r>
  <r>
    <n v="201310"/>
    <x v="4"/>
    <n v="201310"/>
    <x v="49"/>
    <x v="1"/>
    <x v="41"/>
    <n v="0.90239999999999998"/>
    <n v="0.95120000000000005"/>
  </r>
  <r>
    <n v="201310"/>
    <x v="4"/>
    <n v="201310"/>
    <x v="49"/>
    <x v="2"/>
    <x v="2"/>
    <n v="1"/>
    <n v="1"/>
  </r>
  <r>
    <n v="201310"/>
    <x v="4"/>
    <n v="201310"/>
    <x v="49"/>
    <x v="3"/>
    <x v="4"/>
    <n v="1"/>
    <n v="1"/>
  </r>
  <r>
    <n v="201310"/>
    <x v="4"/>
    <n v="201310"/>
    <x v="49"/>
    <x v="4"/>
    <x v="0"/>
    <n v="0.5"/>
    <n v="0.5"/>
  </r>
  <r>
    <n v="201310"/>
    <x v="4"/>
    <n v="201310"/>
    <x v="50"/>
    <x v="0"/>
    <x v="4"/>
    <n v="1"/>
    <n v="1"/>
  </r>
  <r>
    <n v="201310"/>
    <x v="4"/>
    <n v="201310"/>
    <x v="50"/>
    <x v="1"/>
    <x v="257"/>
    <n v="0.67659999999999998"/>
    <n v="0.91669999999999996"/>
  </r>
  <r>
    <n v="201310"/>
    <x v="4"/>
    <n v="201310"/>
    <x v="50"/>
    <x v="2"/>
    <x v="9"/>
    <n v="1"/>
    <n v="1"/>
  </r>
  <r>
    <n v="201310"/>
    <x v="4"/>
    <n v="201310"/>
    <x v="50"/>
    <x v="3"/>
    <x v="136"/>
    <n v="0.75439999999999996"/>
    <n v="0.94740000000000002"/>
  </r>
  <r>
    <n v="201310"/>
    <x v="4"/>
    <n v="201310"/>
    <x v="50"/>
    <x v="4"/>
    <x v="15"/>
    <n v="0.77780000000000005"/>
    <n v="1"/>
  </r>
  <r>
    <n v="201310"/>
    <x v="4"/>
    <n v="201310"/>
    <x v="51"/>
    <x v="0"/>
    <x v="42"/>
    <n v="0.4"/>
    <n v="0.8"/>
  </r>
  <r>
    <n v="201310"/>
    <x v="4"/>
    <n v="201310"/>
    <x v="51"/>
    <x v="1"/>
    <x v="85"/>
    <n v="0.74480000000000002"/>
    <n v="0.91769999999999996"/>
  </r>
  <r>
    <n v="201310"/>
    <x v="4"/>
    <n v="201310"/>
    <x v="51"/>
    <x v="2"/>
    <x v="42"/>
    <n v="0.8"/>
    <n v="0.8"/>
  </r>
  <r>
    <n v="201310"/>
    <x v="4"/>
    <n v="201310"/>
    <x v="51"/>
    <x v="3"/>
    <x v="34"/>
    <n v="0.76029999999999998"/>
    <n v="0.94210000000000005"/>
  </r>
  <r>
    <n v="201310"/>
    <x v="4"/>
    <n v="201310"/>
    <x v="51"/>
    <x v="4"/>
    <x v="13"/>
    <n v="0.95"/>
    <n v="1"/>
  </r>
  <r>
    <n v="201310"/>
    <x v="4"/>
    <n v="201310"/>
    <x v="54"/>
    <x v="0"/>
    <x v="4"/>
    <n v="0.66669999999999996"/>
    <n v="1"/>
  </r>
  <r>
    <n v="201310"/>
    <x v="4"/>
    <n v="201310"/>
    <x v="54"/>
    <x v="1"/>
    <x v="258"/>
    <n v="0.63470000000000004"/>
    <n v="0.88"/>
  </r>
  <r>
    <n v="201310"/>
    <x v="4"/>
    <n v="201310"/>
    <x v="54"/>
    <x v="2"/>
    <x v="4"/>
    <n v="1"/>
    <n v="1"/>
  </r>
  <r>
    <n v="201310"/>
    <x v="4"/>
    <n v="201310"/>
    <x v="54"/>
    <x v="3"/>
    <x v="44"/>
    <n v="0.66669999999999996"/>
    <n v="0.86670000000000003"/>
  </r>
  <r>
    <n v="201310"/>
    <x v="4"/>
    <n v="201310"/>
    <x v="54"/>
    <x v="4"/>
    <x v="42"/>
    <n v="0.8"/>
    <n v="0.8"/>
  </r>
  <r>
    <n v="201310"/>
    <x v="4"/>
    <n v="201310"/>
    <x v="55"/>
    <x v="1"/>
    <x v="259"/>
    <n v="0.68010000000000004"/>
    <n v="0.87350000000000005"/>
  </r>
  <r>
    <n v="201310"/>
    <x v="4"/>
    <n v="201310"/>
    <x v="55"/>
    <x v="2"/>
    <x v="2"/>
    <n v="1"/>
    <n v="1"/>
  </r>
  <r>
    <n v="201310"/>
    <x v="4"/>
    <n v="201310"/>
    <x v="55"/>
    <x v="3"/>
    <x v="151"/>
    <n v="0.57779999999999998"/>
    <n v="0.82220000000000004"/>
  </r>
  <r>
    <n v="201310"/>
    <x v="4"/>
    <n v="201310"/>
    <x v="55"/>
    <x v="4"/>
    <x v="15"/>
    <n v="0.88890000000000002"/>
    <n v="1"/>
  </r>
  <r>
    <n v="201310"/>
    <x v="4"/>
    <n v="201310"/>
    <x v="56"/>
    <x v="0"/>
    <x v="4"/>
    <n v="0.33329999999999999"/>
    <n v="0.66669999999999996"/>
  </r>
  <r>
    <n v="201310"/>
    <x v="4"/>
    <n v="201310"/>
    <x v="56"/>
    <x v="1"/>
    <x v="260"/>
    <n v="0.75949999999999995"/>
    <n v="0.85919999999999996"/>
  </r>
  <r>
    <n v="201310"/>
    <x v="4"/>
    <n v="201310"/>
    <x v="56"/>
    <x v="3"/>
    <x v="16"/>
    <n v="0.77359999999999995"/>
    <n v="0.83020000000000005"/>
  </r>
  <r>
    <n v="201310"/>
    <x v="4"/>
    <n v="201310"/>
    <x v="56"/>
    <x v="4"/>
    <x v="6"/>
    <n v="1"/>
    <n v="1"/>
  </r>
  <r>
    <n v="201310"/>
    <x v="4"/>
    <n v="201310"/>
    <x v="57"/>
    <x v="1"/>
    <x v="49"/>
    <n v="0.72"/>
    <n v="0.8"/>
  </r>
  <r>
    <n v="201310"/>
    <x v="4"/>
    <n v="201310"/>
    <x v="57"/>
    <x v="2"/>
    <x v="2"/>
    <n v="1"/>
    <n v="1"/>
  </r>
  <r>
    <n v="201310"/>
    <x v="4"/>
    <n v="201310"/>
    <x v="57"/>
    <x v="4"/>
    <x v="2"/>
    <n v="1"/>
    <n v="1"/>
  </r>
  <r>
    <n v="201310"/>
    <x v="4"/>
    <n v="201310"/>
    <x v="59"/>
    <x v="1"/>
    <x v="73"/>
    <n v="0.96150000000000002"/>
    <n v="0.98080000000000001"/>
  </r>
  <r>
    <n v="201310"/>
    <x v="4"/>
    <n v="201310"/>
    <x v="59"/>
    <x v="3"/>
    <x v="4"/>
    <n v="1"/>
    <n v="1"/>
  </r>
  <r>
    <n v="201310"/>
    <x v="4"/>
    <n v="201310"/>
    <x v="60"/>
    <x v="1"/>
    <x v="57"/>
    <n v="0.79410000000000003"/>
    <n v="0.79410000000000003"/>
  </r>
  <r>
    <n v="201310"/>
    <x v="4"/>
    <n v="201310"/>
    <x v="60"/>
    <x v="2"/>
    <x v="0"/>
    <n v="0.5"/>
    <n v="0.5"/>
  </r>
  <r>
    <n v="201310"/>
    <x v="4"/>
    <n v="201310"/>
    <x v="60"/>
    <x v="3"/>
    <x v="9"/>
    <n v="1"/>
    <n v="1"/>
  </r>
  <r>
    <n v="201310"/>
    <x v="4"/>
    <n v="201310"/>
    <x v="60"/>
    <x v="4"/>
    <x v="9"/>
    <n v="1"/>
    <n v="1"/>
  </r>
  <r>
    <n v="201310"/>
    <x v="4"/>
    <n v="201310"/>
    <x v="61"/>
    <x v="1"/>
    <x v="261"/>
    <n v="0.66669999999999996"/>
    <n v="0.8095"/>
  </r>
  <r>
    <n v="201310"/>
    <x v="4"/>
    <n v="201310"/>
    <x v="61"/>
    <x v="3"/>
    <x v="31"/>
    <n v="0.72729999999999995"/>
    <n v="1"/>
  </r>
  <r>
    <n v="201310"/>
    <x v="4"/>
    <n v="201310"/>
    <x v="61"/>
    <x v="4"/>
    <x v="4"/>
    <n v="0.33329999999999999"/>
    <n v="0.33329999999999999"/>
  </r>
  <r>
    <n v="201310"/>
    <x v="4"/>
    <n v="201310"/>
    <x v="62"/>
    <x v="1"/>
    <x v="262"/>
    <n v="0.80430000000000001"/>
    <n v="0.9022"/>
  </r>
  <r>
    <n v="201310"/>
    <x v="4"/>
    <n v="201310"/>
    <x v="62"/>
    <x v="3"/>
    <x v="6"/>
    <n v="0.91669999999999996"/>
    <n v="1"/>
  </r>
  <r>
    <n v="201320"/>
    <x v="5"/>
    <n v="201320"/>
    <x v="0"/>
    <x v="0"/>
    <x v="2"/>
    <n v="0"/>
    <n v="0"/>
  </r>
  <r>
    <n v="201320"/>
    <x v="5"/>
    <n v="201320"/>
    <x v="0"/>
    <x v="1"/>
    <x v="190"/>
    <n v="0.9516"/>
    <n v="0.9677"/>
  </r>
  <r>
    <n v="201320"/>
    <x v="5"/>
    <n v="201320"/>
    <x v="0"/>
    <x v="3"/>
    <x v="62"/>
    <n v="0.9375"/>
    <n v="0.9375"/>
  </r>
  <r>
    <n v="201320"/>
    <x v="5"/>
    <n v="201320"/>
    <x v="0"/>
    <x v="4"/>
    <x v="0"/>
    <n v="1"/>
    <n v="1"/>
  </r>
  <r>
    <n v="201320"/>
    <x v="5"/>
    <n v="201320"/>
    <x v="1"/>
    <x v="0"/>
    <x v="4"/>
    <n v="0.66669999999999996"/>
    <n v="0.66669999999999996"/>
  </r>
  <r>
    <n v="201320"/>
    <x v="5"/>
    <n v="201320"/>
    <x v="1"/>
    <x v="1"/>
    <x v="263"/>
    <n v="0.6069"/>
    <n v="0.71030000000000004"/>
  </r>
  <r>
    <n v="201320"/>
    <x v="5"/>
    <n v="201320"/>
    <x v="1"/>
    <x v="2"/>
    <x v="2"/>
    <n v="1"/>
    <n v="1"/>
  </r>
  <r>
    <n v="201320"/>
    <x v="5"/>
    <n v="201320"/>
    <x v="1"/>
    <x v="3"/>
    <x v="20"/>
    <n v="0.53849999999999998"/>
    <n v="0.84619999999999995"/>
  </r>
  <r>
    <n v="201320"/>
    <x v="5"/>
    <n v="201320"/>
    <x v="1"/>
    <x v="4"/>
    <x v="4"/>
    <n v="1"/>
    <n v="1"/>
  </r>
  <r>
    <n v="201320"/>
    <x v="5"/>
    <n v="201320"/>
    <x v="2"/>
    <x v="1"/>
    <x v="159"/>
    <n v="0.61799999999999999"/>
    <n v="0.88009999999999999"/>
  </r>
  <r>
    <n v="201320"/>
    <x v="5"/>
    <n v="201320"/>
    <x v="2"/>
    <x v="2"/>
    <x v="9"/>
    <n v="1"/>
    <n v="1"/>
  </r>
  <r>
    <n v="201320"/>
    <x v="5"/>
    <n v="201320"/>
    <x v="2"/>
    <x v="3"/>
    <x v="45"/>
    <n v="0.88100000000000001"/>
    <n v="0.90480000000000005"/>
  </r>
  <r>
    <n v="201320"/>
    <x v="5"/>
    <n v="201320"/>
    <x v="2"/>
    <x v="4"/>
    <x v="6"/>
    <n v="1"/>
    <n v="1"/>
  </r>
  <r>
    <n v="201320"/>
    <x v="5"/>
    <n v="201320"/>
    <x v="3"/>
    <x v="1"/>
    <x v="264"/>
    <n v="0.83230000000000004"/>
    <n v="0.93989999999999996"/>
  </r>
  <r>
    <n v="201320"/>
    <x v="5"/>
    <n v="201320"/>
    <x v="3"/>
    <x v="3"/>
    <x v="57"/>
    <n v="0.73529999999999995"/>
    <n v="0.91180000000000005"/>
  </r>
  <r>
    <n v="201320"/>
    <x v="5"/>
    <n v="201320"/>
    <x v="3"/>
    <x v="4"/>
    <x v="19"/>
    <n v="1"/>
    <n v="1"/>
  </r>
  <r>
    <n v="201320"/>
    <x v="5"/>
    <n v="201320"/>
    <x v="73"/>
    <x v="1"/>
    <x v="49"/>
    <n v="0.8"/>
    <n v="0.88"/>
  </r>
  <r>
    <n v="201320"/>
    <x v="5"/>
    <n v="201320"/>
    <x v="73"/>
    <x v="2"/>
    <x v="2"/>
    <n v="1"/>
    <n v="1"/>
  </r>
  <r>
    <n v="201320"/>
    <x v="5"/>
    <n v="201320"/>
    <x v="73"/>
    <x v="3"/>
    <x v="4"/>
    <n v="0.66669999999999996"/>
    <n v="0.66669999999999996"/>
  </r>
  <r>
    <n v="201320"/>
    <x v="5"/>
    <n v="201320"/>
    <x v="4"/>
    <x v="0"/>
    <x v="2"/>
    <n v="1"/>
    <n v="1"/>
  </r>
  <r>
    <n v="201320"/>
    <x v="5"/>
    <n v="201320"/>
    <x v="4"/>
    <x v="1"/>
    <x v="265"/>
    <n v="0.75509999999999999"/>
    <n v="0.88370000000000004"/>
  </r>
  <r>
    <n v="201320"/>
    <x v="5"/>
    <n v="201320"/>
    <x v="4"/>
    <x v="3"/>
    <x v="171"/>
    <n v="0.78129999999999999"/>
    <n v="0.875"/>
  </r>
  <r>
    <n v="201320"/>
    <x v="5"/>
    <n v="201320"/>
    <x v="4"/>
    <x v="4"/>
    <x v="9"/>
    <n v="0.5"/>
    <n v="0.5"/>
  </r>
  <r>
    <n v="201320"/>
    <x v="5"/>
    <n v="201320"/>
    <x v="5"/>
    <x v="0"/>
    <x v="2"/>
    <n v="1"/>
    <n v="1"/>
  </r>
  <r>
    <n v="201320"/>
    <x v="5"/>
    <n v="201320"/>
    <x v="5"/>
    <x v="1"/>
    <x v="266"/>
    <n v="0.80559999999999998"/>
    <n v="0.875"/>
  </r>
  <r>
    <n v="201320"/>
    <x v="5"/>
    <n v="201320"/>
    <x v="5"/>
    <x v="3"/>
    <x v="36"/>
    <n v="0.76919999999999999"/>
    <n v="0.76919999999999999"/>
  </r>
  <r>
    <n v="201320"/>
    <x v="5"/>
    <n v="201320"/>
    <x v="5"/>
    <x v="4"/>
    <x v="19"/>
    <n v="1"/>
    <n v="1"/>
  </r>
  <r>
    <n v="201320"/>
    <x v="5"/>
    <n v="201320"/>
    <x v="6"/>
    <x v="1"/>
    <x v="267"/>
    <n v="0.85209999999999997"/>
    <n v="0.91120000000000001"/>
  </r>
  <r>
    <n v="201320"/>
    <x v="5"/>
    <n v="201320"/>
    <x v="6"/>
    <x v="3"/>
    <x v="79"/>
    <n v="0.88890000000000002"/>
    <n v="0.88890000000000002"/>
  </r>
  <r>
    <n v="201320"/>
    <x v="5"/>
    <n v="201320"/>
    <x v="6"/>
    <x v="4"/>
    <x v="42"/>
    <n v="1"/>
    <n v="1"/>
  </r>
  <r>
    <n v="201320"/>
    <x v="5"/>
    <n v="201320"/>
    <x v="7"/>
    <x v="3"/>
    <x v="2"/>
    <n v="1"/>
    <n v="1"/>
  </r>
  <r>
    <n v="201320"/>
    <x v="5"/>
    <n v="201320"/>
    <x v="70"/>
    <x v="1"/>
    <x v="42"/>
    <n v="1"/>
    <n v="1"/>
  </r>
  <r>
    <n v="201320"/>
    <x v="5"/>
    <n v="201320"/>
    <x v="70"/>
    <x v="4"/>
    <x v="2"/>
    <n v="1"/>
    <n v="1"/>
  </r>
  <r>
    <n v="201320"/>
    <x v="5"/>
    <n v="201320"/>
    <x v="74"/>
    <x v="1"/>
    <x v="2"/>
    <n v="0"/>
    <n v="0"/>
  </r>
  <r>
    <n v="201320"/>
    <x v="5"/>
    <n v="201320"/>
    <x v="74"/>
    <x v="3"/>
    <x v="2"/>
    <n v="1"/>
    <n v="1"/>
  </r>
  <r>
    <n v="201320"/>
    <x v="5"/>
    <n v="201320"/>
    <x v="66"/>
    <x v="1"/>
    <x v="2"/>
    <n v="1"/>
    <n v="1"/>
  </r>
  <r>
    <n v="201320"/>
    <x v="5"/>
    <n v="201320"/>
    <x v="66"/>
    <x v="3"/>
    <x v="2"/>
    <n v="1"/>
    <n v="1"/>
  </r>
  <r>
    <n v="201320"/>
    <x v="5"/>
    <n v="201320"/>
    <x v="9"/>
    <x v="1"/>
    <x v="101"/>
    <n v="0.90480000000000005"/>
    <n v="0.95240000000000002"/>
  </r>
  <r>
    <n v="201320"/>
    <x v="5"/>
    <n v="201320"/>
    <x v="9"/>
    <x v="4"/>
    <x v="2"/>
    <n v="1"/>
    <n v="1"/>
  </r>
  <r>
    <n v="201320"/>
    <x v="5"/>
    <n v="201320"/>
    <x v="10"/>
    <x v="0"/>
    <x v="2"/>
    <n v="1"/>
    <n v="1"/>
  </r>
  <r>
    <n v="201320"/>
    <x v="5"/>
    <n v="201320"/>
    <x v="10"/>
    <x v="1"/>
    <x v="268"/>
    <n v="0.85750000000000004"/>
    <n v="0.94520000000000004"/>
  </r>
  <r>
    <n v="201320"/>
    <x v="5"/>
    <n v="201320"/>
    <x v="10"/>
    <x v="2"/>
    <x v="19"/>
    <n v="1"/>
    <n v="1"/>
  </r>
  <r>
    <n v="201320"/>
    <x v="5"/>
    <n v="201320"/>
    <x v="10"/>
    <x v="3"/>
    <x v="11"/>
    <n v="0.93020000000000003"/>
    <n v="1"/>
  </r>
  <r>
    <n v="201320"/>
    <x v="5"/>
    <n v="201320"/>
    <x v="10"/>
    <x v="4"/>
    <x v="31"/>
    <n v="0.72729999999999995"/>
    <n v="0.90910000000000002"/>
  </r>
  <r>
    <n v="201320"/>
    <x v="5"/>
    <n v="201320"/>
    <x v="11"/>
    <x v="0"/>
    <x v="2"/>
    <n v="1"/>
    <n v="1"/>
  </r>
  <r>
    <n v="201320"/>
    <x v="5"/>
    <n v="201320"/>
    <x v="11"/>
    <x v="1"/>
    <x v="80"/>
    <n v="0.22220000000000001"/>
    <n v="0.52529999999999999"/>
  </r>
  <r>
    <n v="201320"/>
    <x v="5"/>
    <n v="201320"/>
    <x v="11"/>
    <x v="3"/>
    <x v="86"/>
    <n v="0.1429"/>
    <n v="0.5"/>
  </r>
  <r>
    <n v="201320"/>
    <x v="5"/>
    <n v="201320"/>
    <x v="11"/>
    <x v="4"/>
    <x v="2"/>
    <n v="0"/>
    <n v="0"/>
  </r>
  <r>
    <n v="201320"/>
    <x v="5"/>
    <n v="201320"/>
    <x v="72"/>
    <x v="0"/>
    <x v="0"/>
    <n v="0.5"/>
    <n v="0.5"/>
  </r>
  <r>
    <n v="201320"/>
    <x v="5"/>
    <n v="201320"/>
    <x v="72"/>
    <x v="1"/>
    <x v="269"/>
    <n v="0.94740000000000002"/>
    <n v="0.96050000000000002"/>
  </r>
  <r>
    <n v="201320"/>
    <x v="5"/>
    <n v="201320"/>
    <x v="72"/>
    <x v="3"/>
    <x v="15"/>
    <n v="1"/>
    <n v="1"/>
  </r>
  <r>
    <n v="201320"/>
    <x v="5"/>
    <n v="201320"/>
    <x v="72"/>
    <x v="4"/>
    <x v="0"/>
    <n v="1"/>
    <n v="1"/>
  </r>
  <r>
    <n v="201320"/>
    <x v="5"/>
    <n v="201320"/>
    <x v="13"/>
    <x v="1"/>
    <x v="47"/>
    <n v="0.67310000000000003"/>
    <n v="0.82689999999999997"/>
  </r>
  <r>
    <n v="201320"/>
    <x v="5"/>
    <n v="201320"/>
    <x v="13"/>
    <x v="3"/>
    <x v="19"/>
    <n v="0.625"/>
    <n v="0.875"/>
  </r>
  <r>
    <n v="201320"/>
    <x v="5"/>
    <n v="201320"/>
    <x v="14"/>
    <x v="1"/>
    <x v="270"/>
    <n v="0.72740000000000005"/>
    <n v="0.85529999999999995"/>
  </r>
  <r>
    <n v="201320"/>
    <x v="5"/>
    <n v="201320"/>
    <x v="14"/>
    <x v="2"/>
    <x v="2"/>
    <n v="1"/>
    <n v="1"/>
  </r>
  <r>
    <n v="201320"/>
    <x v="5"/>
    <n v="201320"/>
    <x v="14"/>
    <x v="3"/>
    <x v="76"/>
    <n v="0.70589999999999997"/>
    <n v="0.86270000000000002"/>
  </r>
  <r>
    <n v="201320"/>
    <x v="5"/>
    <n v="201320"/>
    <x v="14"/>
    <x v="4"/>
    <x v="86"/>
    <n v="0.57140000000000002"/>
    <n v="0.64290000000000003"/>
  </r>
  <r>
    <n v="201320"/>
    <x v="5"/>
    <n v="201320"/>
    <x v="15"/>
    <x v="1"/>
    <x v="118"/>
    <n v="0.92859999999999998"/>
    <n v="0.92859999999999998"/>
  </r>
  <r>
    <n v="201320"/>
    <x v="5"/>
    <n v="201320"/>
    <x v="15"/>
    <x v="3"/>
    <x v="19"/>
    <n v="1"/>
    <n v="1"/>
  </r>
  <r>
    <n v="201320"/>
    <x v="5"/>
    <n v="201320"/>
    <x v="15"/>
    <x v="4"/>
    <x v="4"/>
    <n v="0.66669999999999996"/>
    <n v="0.66669999999999996"/>
  </r>
  <r>
    <n v="201320"/>
    <x v="5"/>
    <n v="201320"/>
    <x v="16"/>
    <x v="0"/>
    <x v="2"/>
    <n v="1"/>
    <n v="1"/>
  </r>
  <r>
    <n v="201320"/>
    <x v="5"/>
    <n v="201320"/>
    <x v="16"/>
    <x v="1"/>
    <x v="271"/>
    <n v="0.67490000000000006"/>
    <n v="0.85550000000000004"/>
  </r>
  <r>
    <n v="201320"/>
    <x v="5"/>
    <n v="201320"/>
    <x v="16"/>
    <x v="2"/>
    <x v="2"/>
    <n v="1"/>
    <n v="1"/>
  </r>
  <r>
    <n v="201320"/>
    <x v="5"/>
    <n v="201320"/>
    <x v="16"/>
    <x v="3"/>
    <x v="140"/>
    <n v="0.72219999999999995"/>
    <n v="0.83330000000000004"/>
  </r>
  <r>
    <n v="201320"/>
    <x v="5"/>
    <n v="201320"/>
    <x v="16"/>
    <x v="4"/>
    <x v="31"/>
    <n v="0.90910000000000002"/>
    <n v="1"/>
  </r>
  <r>
    <n v="201320"/>
    <x v="5"/>
    <n v="201320"/>
    <x v="17"/>
    <x v="0"/>
    <x v="4"/>
    <n v="0.66669999999999996"/>
    <n v="0.66669999999999996"/>
  </r>
  <r>
    <n v="201320"/>
    <x v="5"/>
    <n v="201320"/>
    <x v="17"/>
    <x v="1"/>
    <x v="194"/>
    <n v="0.68159999999999998"/>
    <n v="0.80789999999999995"/>
  </r>
  <r>
    <n v="201320"/>
    <x v="5"/>
    <n v="201320"/>
    <x v="17"/>
    <x v="2"/>
    <x v="2"/>
    <n v="1"/>
    <n v="1"/>
  </r>
  <r>
    <n v="201320"/>
    <x v="5"/>
    <n v="201320"/>
    <x v="17"/>
    <x v="3"/>
    <x v="57"/>
    <n v="0.64710000000000001"/>
    <n v="0.94120000000000004"/>
  </r>
  <r>
    <n v="201320"/>
    <x v="5"/>
    <n v="201320"/>
    <x v="17"/>
    <x v="4"/>
    <x v="4"/>
    <n v="1"/>
    <n v="1"/>
  </r>
  <r>
    <n v="201320"/>
    <x v="5"/>
    <n v="201320"/>
    <x v="18"/>
    <x v="0"/>
    <x v="2"/>
    <n v="0"/>
    <n v="1"/>
  </r>
  <r>
    <n v="201320"/>
    <x v="5"/>
    <n v="201320"/>
    <x v="18"/>
    <x v="1"/>
    <x v="272"/>
    <n v="0.63690000000000002"/>
    <n v="0.86309999999999998"/>
  </r>
  <r>
    <n v="201320"/>
    <x v="5"/>
    <n v="201320"/>
    <x v="18"/>
    <x v="3"/>
    <x v="27"/>
    <n v="0.7"/>
    <n v="0.8"/>
  </r>
  <r>
    <n v="201320"/>
    <x v="5"/>
    <n v="201320"/>
    <x v="18"/>
    <x v="4"/>
    <x v="42"/>
    <n v="0.2"/>
    <n v="0.6"/>
  </r>
  <r>
    <n v="201320"/>
    <x v="5"/>
    <n v="201320"/>
    <x v="19"/>
    <x v="1"/>
    <x v="253"/>
    <n v="0.68320000000000003"/>
    <n v="0.89500000000000002"/>
  </r>
  <r>
    <n v="201320"/>
    <x v="5"/>
    <n v="201320"/>
    <x v="19"/>
    <x v="2"/>
    <x v="0"/>
    <n v="1"/>
    <n v="1"/>
  </r>
  <r>
    <n v="201320"/>
    <x v="5"/>
    <n v="201320"/>
    <x v="19"/>
    <x v="3"/>
    <x v="140"/>
    <n v="0.77780000000000005"/>
    <n v="0.93059999999999998"/>
  </r>
  <r>
    <n v="201320"/>
    <x v="5"/>
    <n v="201320"/>
    <x v="19"/>
    <x v="4"/>
    <x v="52"/>
    <n v="0.66669999999999996"/>
    <n v="0.93330000000000002"/>
  </r>
  <r>
    <n v="201320"/>
    <x v="5"/>
    <n v="201320"/>
    <x v="20"/>
    <x v="1"/>
    <x v="133"/>
    <n v="0.67390000000000005"/>
    <n v="0.85509999999999997"/>
  </r>
  <r>
    <n v="201320"/>
    <x v="5"/>
    <n v="201320"/>
    <x v="20"/>
    <x v="2"/>
    <x v="2"/>
    <n v="1"/>
    <n v="1"/>
  </r>
  <r>
    <n v="201320"/>
    <x v="5"/>
    <n v="201320"/>
    <x v="20"/>
    <x v="3"/>
    <x v="20"/>
    <n v="0.46150000000000002"/>
    <n v="0.69230000000000003"/>
  </r>
  <r>
    <n v="201320"/>
    <x v="5"/>
    <n v="201320"/>
    <x v="21"/>
    <x v="1"/>
    <x v="44"/>
    <n v="0.73329999999999995"/>
    <n v="0.9"/>
  </r>
  <r>
    <n v="201320"/>
    <x v="5"/>
    <n v="201320"/>
    <x v="21"/>
    <x v="2"/>
    <x v="2"/>
    <n v="1"/>
    <n v="1"/>
  </r>
  <r>
    <n v="201320"/>
    <x v="5"/>
    <n v="201320"/>
    <x v="21"/>
    <x v="3"/>
    <x v="19"/>
    <n v="0.875"/>
    <n v="0.875"/>
  </r>
  <r>
    <n v="201320"/>
    <x v="5"/>
    <n v="201320"/>
    <x v="21"/>
    <x v="4"/>
    <x v="0"/>
    <n v="1"/>
    <n v="1"/>
  </r>
  <r>
    <n v="201320"/>
    <x v="5"/>
    <n v="201320"/>
    <x v="22"/>
    <x v="1"/>
    <x v="273"/>
    <n v="0.91180000000000005"/>
    <n v="0.97060000000000002"/>
  </r>
  <r>
    <n v="201320"/>
    <x v="5"/>
    <n v="201320"/>
    <x v="22"/>
    <x v="2"/>
    <x v="2"/>
    <n v="1"/>
    <n v="1"/>
  </r>
  <r>
    <n v="201320"/>
    <x v="5"/>
    <n v="201320"/>
    <x v="22"/>
    <x v="3"/>
    <x v="9"/>
    <n v="0.5"/>
    <n v="0.75"/>
  </r>
  <r>
    <n v="201320"/>
    <x v="5"/>
    <n v="201320"/>
    <x v="67"/>
    <x v="1"/>
    <x v="274"/>
    <n v="1"/>
    <n v="1"/>
  </r>
  <r>
    <n v="201320"/>
    <x v="5"/>
    <n v="201320"/>
    <x v="67"/>
    <x v="3"/>
    <x v="3"/>
    <n v="1"/>
    <n v="1"/>
  </r>
  <r>
    <n v="201320"/>
    <x v="5"/>
    <n v="201320"/>
    <x v="67"/>
    <x v="4"/>
    <x v="3"/>
    <n v="1"/>
    <n v="1"/>
  </r>
  <r>
    <n v="201320"/>
    <x v="5"/>
    <n v="201320"/>
    <x v="23"/>
    <x v="1"/>
    <x v="212"/>
    <n v="0.74729999999999996"/>
    <n v="0.92310000000000003"/>
  </r>
  <r>
    <n v="201320"/>
    <x v="5"/>
    <n v="201320"/>
    <x v="23"/>
    <x v="2"/>
    <x v="0"/>
    <n v="0.5"/>
    <n v="1"/>
  </r>
  <r>
    <n v="201320"/>
    <x v="5"/>
    <n v="201320"/>
    <x v="23"/>
    <x v="3"/>
    <x v="22"/>
    <n v="1"/>
    <n v="1"/>
  </r>
  <r>
    <n v="201320"/>
    <x v="5"/>
    <n v="201320"/>
    <x v="23"/>
    <x v="4"/>
    <x v="2"/>
    <n v="0"/>
    <n v="1"/>
  </r>
  <r>
    <n v="201320"/>
    <x v="5"/>
    <n v="201320"/>
    <x v="24"/>
    <x v="0"/>
    <x v="2"/>
    <n v="1"/>
    <n v="1"/>
  </r>
  <r>
    <n v="201320"/>
    <x v="5"/>
    <n v="201320"/>
    <x v="24"/>
    <x v="1"/>
    <x v="275"/>
    <n v="0.65869999999999995"/>
    <n v="0.85709999999999997"/>
  </r>
  <r>
    <n v="201320"/>
    <x v="5"/>
    <n v="201320"/>
    <x v="24"/>
    <x v="3"/>
    <x v="6"/>
    <n v="0.58330000000000004"/>
    <n v="0.91669999999999996"/>
  </r>
  <r>
    <n v="201320"/>
    <x v="5"/>
    <n v="201320"/>
    <x v="24"/>
    <x v="4"/>
    <x v="19"/>
    <n v="0.875"/>
    <n v="0.875"/>
  </r>
  <r>
    <n v="201320"/>
    <x v="5"/>
    <n v="201320"/>
    <x v="25"/>
    <x v="1"/>
    <x v="15"/>
    <n v="0.77780000000000005"/>
    <n v="0.77780000000000005"/>
  </r>
  <r>
    <n v="201320"/>
    <x v="5"/>
    <n v="201320"/>
    <x v="25"/>
    <x v="4"/>
    <x v="4"/>
    <n v="1"/>
    <n v="1"/>
  </r>
  <r>
    <n v="201320"/>
    <x v="5"/>
    <n v="201320"/>
    <x v="26"/>
    <x v="1"/>
    <x v="67"/>
    <n v="0.82609999999999995"/>
    <n v="0.95650000000000002"/>
  </r>
  <r>
    <n v="201320"/>
    <x v="5"/>
    <n v="201320"/>
    <x v="26"/>
    <x v="3"/>
    <x v="22"/>
    <n v="0.85709999999999997"/>
    <n v="0.85709999999999997"/>
  </r>
  <r>
    <n v="201320"/>
    <x v="5"/>
    <n v="201320"/>
    <x v="27"/>
    <x v="1"/>
    <x v="13"/>
    <n v="0.7"/>
    <n v="0.85"/>
  </r>
  <r>
    <n v="201320"/>
    <x v="5"/>
    <n v="201320"/>
    <x v="27"/>
    <x v="3"/>
    <x v="9"/>
    <n v="1"/>
    <n v="1"/>
  </r>
  <r>
    <n v="201320"/>
    <x v="5"/>
    <n v="201320"/>
    <x v="27"/>
    <x v="4"/>
    <x v="0"/>
    <n v="1"/>
    <n v="1"/>
  </r>
  <r>
    <n v="201320"/>
    <x v="5"/>
    <n v="201320"/>
    <x v="28"/>
    <x v="1"/>
    <x v="197"/>
    <n v="0.5625"/>
    <n v="0.8"/>
  </r>
  <r>
    <n v="201320"/>
    <x v="5"/>
    <n v="201320"/>
    <x v="28"/>
    <x v="3"/>
    <x v="86"/>
    <n v="0.71430000000000005"/>
    <n v="0.85709999999999997"/>
  </r>
  <r>
    <n v="201320"/>
    <x v="5"/>
    <n v="201320"/>
    <x v="28"/>
    <x v="4"/>
    <x v="2"/>
    <n v="0"/>
    <n v="1"/>
  </r>
  <r>
    <n v="201320"/>
    <x v="5"/>
    <n v="201320"/>
    <x v="29"/>
    <x v="1"/>
    <x v="79"/>
    <n v="0.77780000000000005"/>
    <n v="0.77780000000000005"/>
  </r>
  <r>
    <n v="201320"/>
    <x v="5"/>
    <n v="201320"/>
    <x v="29"/>
    <x v="3"/>
    <x v="3"/>
    <n v="1"/>
    <n v="1"/>
  </r>
  <r>
    <n v="201320"/>
    <x v="5"/>
    <n v="201320"/>
    <x v="30"/>
    <x v="0"/>
    <x v="3"/>
    <n v="0.5"/>
    <n v="0.83330000000000004"/>
  </r>
  <r>
    <n v="201320"/>
    <x v="5"/>
    <n v="201320"/>
    <x v="30"/>
    <x v="1"/>
    <x v="276"/>
    <n v="0.55349999999999999"/>
    <n v="0.80389999999999995"/>
  </r>
  <r>
    <n v="201320"/>
    <x v="5"/>
    <n v="201320"/>
    <x v="30"/>
    <x v="2"/>
    <x v="62"/>
    <n v="0.625"/>
    <n v="0.8125"/>
  </r>
  <r>
    <n v="201320"/>
    <x v="5"/>
    <n v="201320"/>
    <x v="30"/>
    <x v="3"/>
    <x v="277"/>
    <n v="0.57840000000000003"/>
    <n v="0.81859999999999999"/>
  </r>
  <r>
    <n v="201320"/>
    <x v="5"/>
    <n v="201320"/>
    <x v="30"/>
    <x v="4"/>
    <x v="36"/>
    <n v="0.57689999999999997"/>
    <n v="0.76919999999999999"/>
  </r>
  <r>
    <n v="201320"/>
    <x v="5"/>
    <n v="201320"/>
    <x v="68"/>
    <x v="1"/>
    <x v="10"/>
    <n v="0.17649999999999999"/>
    <n v="0.82350000000000001"/>
  </r>
  <r>
    <n v="201320"/>
    <x v="5"/>
    <n v="201320"/>
    <x v="68"/>
    <x v="3"/>
    <x v="2"/>
    <n v="0"/>
    <n v="1"/>
  </r>
  <r>
    <n v="201320"/>
    <x v="5"/>
    <n v="201320"/>
    <x v="68"/>
    <x v="4"/>
    <x v="2"/>
    <n v="0"/>
    <n v="1"/>
  </r>
  <r>
    <n v="201320"/>
    <x v="5"/>
    <n v="201320"/>
    <x v="32"/>
    <x v="1"/>
    <x v="278"/>
    <n v="0.72919999999999996"/>
    <n v="0.88660000000000005"/>
  </r>
  <r>
    <n v="201320"/>
    <x v="5"/>
    <n v="201320"/>
    <x v="32"/>
    <x v="2"/>
    <x v="4"/>
    <n v="0.33329999999999999"/>
    <n v="0.66669999999999996"/>
  </r>
  <r>
    <n v="201320"/>
    <x v="5"/>
    <n v="201320"/>
    <x v="32"/>
    <x v="3"/>
    <x v="272"/>
    <n v="0.73209999999999997"/>
    <n v="0.89290000000000003"/>
  </r>
  <r>
    <n v="201320"/>
    <x v="5"/>
    <n v="201320"/>
    <x v="33"/>
    <x v="1"/>
    <x v="50"/>
    <n v="0.81079999999999997"/>
    <n v="0.85140000000000005"/>
  </r>
  <r>
    <n v="201320"/>
    <x v="5"/>
    <n v="201320"/>
    <x v="33"/>
    <x v="3"/>
    <x v="3"/>
    <n v="0.83330000000000004"/>
    <n v="0.83330000000000004"/>
  </r>
  <r>
    <n v="201320"/>
    <x v="5"/>
    <n v="201320"/>
    <x v="34"/>
    <x v="1"/>
    <x v="125"/>
    <n v="0.85"/>
    <n v="0.92"/>
  </r>
  <r>
    <n v="201320"/>
    <x v="5"/>
    <n v="201320"/>
    <x v="34"/>
    <x v="3"/>
    <x v="62"/>
    <n v="0.75"/>
    <n v="0.875"/>
  </r>
  <r>
    <n v="201320"/>
    <x v="5"/>
    <n v="201320"/>
    <x v="34"/>
    <x v="4"/>
    <x v="4"/>
    <n v="1"/>
    <n v="1"/>
  </r>
  <r>
    <n v="201320"/>
    <x v="5"/>
    <n v="201320"/>
    <x v="35"/>
    <x v="1"/>
    <x v="279"/>
    <n v="0.66979999999999995"/>
    <n v="0.8679"/>
  </r>
  <r>
    <n v="201320"/>
    <x v="5"/>
    <n v="201320"/>
    <x v="35"/>
    <x v="3"/>
    <x v="42"/>
    <n v="0.6"/>
    <n v="0.8"/>
  </r>
  <r>
    <n v="201320"/>
    <x v="5"/>
    <n v="201320"/>
    <x v="36"/>
    <x v="0"/>
    <x v="2"/>
    <n v="1"/>
    <n v="1"/>
  </r>
  <r>
    <n v="201320"/>
    <x v="5"/>
    <n v="201320"/>
    <x v="36"/>
    <x v="1"/>
    <x v="133"/>
    <n v="0.63039999999999996"/>
    <n v="0.86960000000000004"/>
  </r>
  <r>
    <n v="201320"/>
    <x v="5"/>
    <n v="201320"/>
    <x v="36"/>
    <x v="3"/>
    <x v="86"/>
    <n v="0.71430000000000005"/>
    <n v="0.78569999999999995"/>
  </r>
  <r>
    <n v="201320"/>
    <x v="5"/>
    <n v="201320"/>
    <x v="36"/>
    <x v="4"/>
    <x v="2"/>
    <n v="1"/>
    <n v="1"/>
  </r>
  <r>
    <n v="201320"/>
    <x v="5"/>
    <n v="201320"/>
    <x v="37"/>
    <x v="0"/>
    <x v="2"/>
    <n v="1"/>
    <n v="1"/>
  </r>
  <r>
    <n v="201320"/>
    <x v="5"/>
    <n v="201320"/>
    <x v="37"/>
    <x v="1"/>
    <x v="280"/>
    <n v="0.63460000000000005"/>
    <n v="0.88460000000000005"/>
  </r>
  <r>
    <n v="201320"/>
    <x v="5"/>
    <n v="201320"/>
    <x v="37"/>
    <x v="3"/>
    <x v="15"/>
    <n v="0.55559999999999998"/>
    <n v="0.77780000000000005"/>
  </r>
  <r>
    <n v="201320"/>
    <x v="5"/>
    <n v="201320"/>
    <x v="37"/>
    <x v="4"/>
    <x v="0"/>
    <n v="1"/>
    <n v="1"/>
  </r>
  <r>
    <n v="201320"/>
    <x v="5"/>
    <n v="201320"/>
    <x v="38"/>
    <x v="0"/>
    <x v="0"/>
    <n v="0.5"/>
    <n v="1"/>
  </r>
  <r>
    <n v="201320"/>
    <x v="5"/>
    <n v="201320"/>
    <x v="38"/>
    <x v="1"/>
    <x v="219"/>
    <n v="0.82169999999999999"/>
    <n v="0.94899999999999995"/>
  </r>
  <r>
    <n v="201320"/>
    <x v="5"/>
    <n v="201320"/>
    <x v="38"/>
    <x v="3"/>
    <x v="91"/>
    <n v="0.88890000000000002"/>
    <n v="0.94440000000000002"/>
  </r>
  <r>
    <n v="201320"/>
    <x v="5"/>
    <n v="201320"/>
    <x v="38"/>
    <x v="4"/>
    <x v="19"/>
    <n v="0.75"/>
    <n v="0.875"/>
  </r>
  <r>
    <n v="201320"/>
    <x v="5"/>
    <n v="201320"/>
    <x v="39"/>
    <x v="0"/>
    <x v="9"/>
    <n v="0.75"/>
    <n v="1"/>
  </r>
  <r>
    <n v="201320"/>
    <x v="5"/>
    <n v="201320"/>
    <x v="39"/>
    <x v="1"/>
    <x v="281"/>
    <n v="0.56589999999999996"/>
    <n v="0.84209999999999996"/>
  </r>
  <r>
    <n v="201320"/>
    <x v="5"/>
    <n v="201320"/>
    <x v="39"/>
    <x v="2"/>
    <x v="2"/>
    <n v="1"/>
    <n v="1"/>
  </r>
  <r>
    <n v="201320"/>
    <x v="5"/>
    <n v="201320"/>
    <x v="39"/>
    <x v="3"/>
    <x v="282"/>
    <n v="0.626"/>
    <n v="0.8397"/>
  </r>
  <r>
    <n v="201320"/>
    <x v="5"/>
    <n v="201320"/>
    <x v="39"/>
    <x v="4"/>
    <x v="31"/>
    <n v="0.81820000000000004"/>
    <n v="1"/>
  </r>
  <r>
    <n v="201320"/>
    <x v="5"/>
    <n v="201320"/>
    <x v="40"/>
    <x v="1"/>
    <x v="143"/>
    <n v="0.78720000000000001"/>
    <n v="0.93620000000000003"/>
  </r>
  <r>
    <n v="201320"/>
    <x v="5"/>
    <n v="201320"/>
    <x v="40"/>
    <x v="3"/>
    <x v="22"/>
    <n v="0.85709999999999997"/>
    <n v="1"/>
  </r>
  <r>
    <n v="201320"/>
    <x v="5"/>
    <n v="201320"/>
    <x v="41"/>
    <x v="0"/>
    <x v="2"/>
    <n v="0"/>
    <n v="0"/>
  </r>
  <r>
    <n v="201320"/>
    <x v="5"/>
    <n v="201320"/>
    <x v="41"/>
    <x v="1"/>
    <x v="66"/>
    <n v="0.35709999999999997"/>
    <n v="0.5"/>
  </r>
  <r>
    <n v="201320"/>
    <x v="5"/>
    <n v="201320"/>
    <x v="41"/>
    <x v="3"/>
    <x v="3"/>
    <n v="0.33329999999999999"/>
    <n v="0.5"/>
  </r>
  <r>
    <n v="201320"/>
    <x v="5"/>
    <n v="201320"/>
    <x v="42"/>
    <x v="1"/>
    <x v="27"/>
    <n v="0.6"/>
    <n v="0.9"/>
  </r>
  <r>
    <n v="201320"/>
    <x v="5"/>
    <n v="201320"/>
    <x v="42"/>
    <x v="3"/>
    <x v="4"/>
    <n v="0.66669999999999996"/>
    <n v="1"/>
  </r>
  <r>
    <n v="201320"/>
    <x v="5"/>
    <n v="201320"/>
    <x v="43"/>
    <x v="0"/>
    <x v="3"/>
    <n v="0.83330000000000004"/>
    <n v="0.83330000000000004"/>
  </r>
  <r>
    <n v="201320"/>
    <x v="5"/>
    <n v="201320"/>
    <x v="43"/>
    <x v="1"/>
    <x v="283"/>
    <n v="0.60240000000000005"/>
    <n v="0.8135"/>
  </r>
  <r>
    <n v="201320"/>
    <x v="5"/>
    <n v="201320"/>
    <x v="43"/>
    <x v="2"/>
    <x v="19"/>
    <n v="0.625"/>
    <n v="0.875"/>
  </r>
  <r>
    <n v="201320"/>
    <x v="5"/>
    <n v="201320"/>
    <x v="43"/>
    <x v="3"/>
    <x v="284"/>
    <n v="0.72109999999999996"/>
    <n v="0.84209999999999996"/>
  </r>
  <r>
    <n v="201320"/>
    <x v="5"/>
    <n v="201320"/>
    <x v="43"/>
    <x v="4"/>
    <x v="13"/>
    <n v="0.5"/>
    <n v="0.75"/>
  </r>
  <r>
    <n v="201320"/>
    <x v="5"/>
    <n v="201320"/>
    <x v="44"/>
    <x v="0"/>
    <x v="2"/>
    <n v="1"/>
    <n v="1"/>
  </r>
  <r>
    <n v="201320"/>
    <x v="5"/>
    <n v="201320"/>
    <x v="44"/>
    <x v="1"/>
    <x v="285"/>
    <n v="0.76170000000000004"/>
    <n v="0.86519999999999997"/>
  </r>
  <r>
    <n v="201320"/>
    <x v="5"/>
    <n v="201320"/>
    <x v="44"/>
    <x v="2"/>
    <x v="2"/>
    <n v="1"/>
    <n v="1"/>
  </r>
  <r>
    <n v="201320"/>
    <x v="5"/>
    <n v="201320"/>
    <x v="44"/>
    <x v="3"/>
    <x v="136"/>
    <n v="0.80700000000000005"/>
    <n v="0.84209999999999996"/>
  </r>
  <r>
    <n v="201320"/>
    <x v="5"/>
    <n v="201320"/>
    <x v="44"/>
    <x v="4"/>
    <x v="31"/>
    <n v="0.90910000000000002"/>
    <n v="0.90910000000000002"/>
  </r>
  <r>
    <n v="201320"/>
    <x v="5"/>
    <n v="201320"/>
    <x v="45"/>
    <x v="0"/>
    <x v="2"/>
    <n v="0"/>
    <n v="0"/>
  </r>
  <r>
    <n v="201320"/>
    <x v="5"/>
    <n v="201320"/>
    <x v="45"/>
    <x v="1"/>
    <x v="286"/>
    <n v="0.93179999999999996"/>
    <n v="0.96879999999999999"/>
  </r>
  <r>
    <n v="201320"/>
    <x v="5"/>
    <n v="201320"/>
    <x v="45"/>
    <x v="2"/>
    <x v="84"/>
    <n v="1"/>
    <n v="1"/>
  </r>
  <r>
    <n v="201320"/>
    <x v="5"/>
    <n v="201320"/>
    <x v="45"/>
    <x v="3"/>
    <x v="36"/>
    <n v="0.92310000000000003"/>
    <n v="0.96150000000000002"/>
  </r>
  <r>
    <n v="201320"/>
    <x v="5"/>
    <n v="201320"/>
    <x v="45"/>
    <x v="4"/>
    <x v="91"/>
    <n v="0.97219999999999995"/>
    <n v="1"/>
  </r>
  <r>
    <n v="201320"/>
    <x v="5"/>
    <n v="201320"/>
    <x v="46"/>
    <x v="0"/>
    <x v="27"/>
    <n v="0.4"/>
    <n v="0.5"/>
  </r>
  <r>
    <n v="201320"/>
    <x v="5"/>
    <n v="201320"/>
    <x v="46"/>
    <x v="1"/>
    <x v="287"/>
    <n v="0.86509999999999998"/>
    <n v="0.93300000000000005"/>
  </r>
  <r>
    <n v="201320"/>
    <x v="5"/>
    <n v="201320"/>
    <x v="46"/>
    <x v="2"/>
    <x v="3"/>
    <n v="1"/>
    <n v="1"/>
  </r>
  <r>
    <n v="201320"/>
    <x v="5"/>
    <n v="201320"/>
    <x v="46"/>
    <x v="3"/>
    <x v="204"/>
    <n v="0.90290000000000004"/>
    <n v="0.96120000000000005"/>
  </r>
  <r>
    <n v="201320"/>
    <x v="5"/>
    <n v="201320"/>
    <x v="46"/>
    <x v="4"/>
    <x v="75"/>
    <n v="0.89659999999999995"/>
    <n v="0.96550000000000002"/>
  </r>
  <r>
    <n v="201320"/>
    <x v="5"/>
    <n v="201320"/>
    <x v="47"/>
    <x v="0"/>
    <x v="2"/>
    <n v="1"/>
    <n v="1"/>
  </r>
  <r>
    <n v="201320"/>
    <x v="5"/>
    <n v="201320"/>
    <x v="47"/>
    <x v="1"/>
    <x v="211"/>
    <n v="0.63959999999999995"/>
    <n v="0.8629"/>
  </r>
  <r>
    <n v="201320"/>
    <x v="5"/>
    <n v="201320"/>
    <x v="47"/>
    <x v="3"/>
    <x v="10"/>
    <n v="0.52939999999999998"/>
    <n v="0.88239999999999996"/>
  </r>
  <r>
    <n v="201320"/>
    <x v="5"/>
    <n v="201320"/>
    <x v="47"/>
    <x v="4"/>
    <x v="9"/>
    <n v="0.5"/>
    <n v="0.5"/>
  </r>
  <r>
    <n v="201320"/>
    <x v="5"/>
    <n v="201320"/>
    <x v="48"/>
    <x v="1"/>
    <x v="11"/>
    <n v="0.37209999999999999"/>
    <n v="0.62790000000000001"/>
  </r>
  <r>
    <n v="201320"/>
    <x v="5"/>
    <n v="201320"/>
    <x v="48"/>
    <x v="3"/>
    <x v="9"/>
    <n v="0.75"/>
    <n v="0.75"/>
  </r>
  <r>
    <n v="201320"/>
    <x v="5"/>
    <n v="201320"/>
    <x v="49"/>
    <x v="1"/>
    <x v="76"/>
    <n v="0.80389999999999995"/>
    <n v="0.94120000000000004"/>
  </r>
  <r>
    <n v="201320"/>
    <x v="5"/>
    <n v="201320"/>
    <x v="49"/>
    <x v="3"/>
    <x v="42"/>
    <n v="1"/>
    <n v="1"/>
  </r>
  <r>
    <n v="201320"/>
    <x v="5"/>
    <n v="201320"/>
    <x v="49"/>
    <x v="4"/>
    <x v="2"/>
    <n v="1"/>
    <n v="1"/>
  </r>
  <r>
    <n v="201320"/>
    <x v="5"/>
    <n v="201320"/>
    <x v="50"/>
    <x v="0"/>
    <x v="9"/>
    <n v="0"/>
    <n v="0.25"/>
  </r>
  <r>
    <n v="201320"/>
    <x v="5"/>
    <n v="201320"/>
    <x v="50"/>
    <x v="1"/>
    <x v="288"/>
    <n v="0.55010000000000003"/>
    <n v="0.8649"/>
  </r>
  <r>
    <n v="201320"/>
    <x v="5"/>
    <n v="201320"/>
    <x v="50"/>
    <x v="3"/>
    <x v="50"/>
    <n v="0.64859999999999995"/>
    <n v="0.81079999999999997"/>
  </r>
  <r>
    <n v="201320"/>
    <x v="5"/>
    <n v="201320"/>
    <x v="50"/>
    <x v="4"/>
    <x v="3"/>
    <n v="0.83330000000000004"/>
    <n v="1"/>
  </r>
  <r>
    <n v="201320"/>
    <x v="5"/>
    <n v="201320"/>
    <x v="51"/>
    <x v="0"/>
    <x v="9"/>
    <n v="0.5"/>
    <n v="0.5"/>
  </r>
  <r>
    <n v="201320"/>
    <x v="5"/>
    <n v="201320"/>
    <x v="51"/>
    <x v="1"/>
    <x v="289"/>
    <n v="0.63880000000000003"/>
    <n v="0.88490000000000002"/>
  </r>
  <r>
    <n v="201320"/>
    <x v="5"/>
    <n v="201320"/>
    <x v="51"/>
    <x v="2"/>
    <x v="4"/>
    <n v="1"/>
    <n v="1"/>
  </r>
  <r>
    <n v="201320"/>
    <x v="5"/>
    <n v="201320"/>
    <x v="51"/>
    <x v="3"/>
    <x v="213"/>
    <n v="0.63270000000000004"/>
    <n v="0.85709999999999997"/>
  </r>
  <r>
    <n v="201320"/>
    <x v="5"/>
    <n v="201320"/>
    <x v="51"/>
    <x v="4"/>
    <x v="101"/>
    <n v="0.90480000000000005"/>
    <n v="0.90480000000000005"/>
  </r>
  <r>
    <n v="201320"/>
    <x v="5"/>
    <n v="201320"/>
    <x v="52"/>
    <x v="1"/>
    <x v="66"/>
    <n v="0.82140000000000002"/>
    <n v="0.89290000000000003"/>
  </r>
  <r>
    <n v="201320"/>
    <x v="5"/>
    <n v="201320"/>
    <x v="52"/>
    <x v="3"/>
    <x v="4"/>
    <n v="1"/>
    <n v="1"/>
  </r>
  <r>
    <n v="201320"/>
    <x v="5"/>
    <n v="201320"/>
    <x v="52"/>
    <x v="4"/>
    <x v="0"/>
    <n v="1"/>
    <n v="1"/>
  </r>
  <r>
    <n v="201320"/>
    <x v="5"/>
    <n v="201320"/>
    <x v="54"/>
    <x v="0"/>
    <x v="4"/>
    <n v="0.33329999999999999"/>
    <n v="0.66669999999999996"/>
  </r>
  <r>
    <n v="201320"/>
    <x v="5"/>
    <n v="201320"/>
    <x v="54"/>
    <x v="1"/>
    <x v="290"/>
    <n v="0.64500000000000002"/>
    <n v="0.89500000000000002"/>
  </r>
  <r>
    <n v="201320"/>
    <x v="5"/>
    <n v="201320"/>
    <x v="54"/>
    <x v="2"/>
    <x v="2"/>
    <n v="1"/>
    <n v="1"/>
  </r>
  <r>
    <n v="201320"/>
    <x v="5"/>
    <n v="201320"/>
    <x v="54"/>
    <x v="3"/>
    <x v="76"/>
    <n v="0.84309999999999996"/>
    <n v="0.94120000000000004"/>
  </r>
  <r>
    <n v="201320"/>
    <x v="5"/>
    <n v="201320"/>
    <x v="54"/>
    <x v="4"/>
    <x v="31"/>
    <n v="0.54549999999999998"/>
    <n v="0.81820000000000004"/>
  </r>
  <r>
    <n v="201320"/>
    <x v="5"/>
    <n v="201320"/>
    <x v="55"/>
    <x v="0"/>
    <x v="2"/>
    <n v="0"/>
    <n v="0"/>
  </r>
  <r>
    <n v="201320"/>
    <x v="5"/>
    <n v="201320"/>
    <x v="55"/>
    <x v="1"/>
    <x v="291"/>
    <n v="0.67730000000000001"/>
    <n v="0.86040000000000005"/>
  </r>
  <r>
    <n v="201320"/>
    <x v="5"/>
    <n v="201320"/>
    <x v="55"/>
    <x v="2"/>
    <x v="2"/>
    <n v="0"/>
    <n v="0"/>
  </r>
  <r>
    <n v="201320"/>
    <x v="5"/>
    <n v="201320"/>
    <x v="55"/>
    <x v="3"/>
    <x v="41"/>
    <n v="0.34150000000000003"/>
    <n v="0.6341"/>
  </r>
  <r>
    <n v="201320"/>
    <x v="5"/>
    <n v="201320"/>
    <x v="55"/>
    <x v="4"/>
    <x v="0"/>
    <n v="1"/>
    <n v="1"/>
  </r>
  <r>
    <n v="201320"/>
    <x v="5"/>
    <n v="201320"/>
    <x v="56"/>
    <x v="0"/>
    <x v="4"/>
    <n v="0.33329999999999999"/>
    <n v="0.33329999999999999"/>
  </r>
  <r>
    <n v="201320"/>
    <x v="5"/>
    <n v="201320"/>
    <x v="56"/>
    <x v="1"/>
    <x v="157"/>
    <n v="0.78900000000000003"/>
    <n v="0.89029999999999998"/>
  </r>
  <r>
    <n v="201320"/>
    <x v="5"/>
    <n v="201320"/>
    <x v="56"/>
    <x v="2"/>
    <x v="4"/>
    <n v="1"/>
    <n v="1"/>
  </r>
  <r>
    <n v="201320"/>
    <x v="5"/>
    <n v="201320"/>
    <x v="56"/>
    <x v="3"/>
    <x v="115"/>
    <n v="0.78459999999999996"/>
    <n v="0.87690000000000001"/>
  </r>
  <r>
    <n v="201320"/>
    <x v="5"/>
    <n v="201320"/>
    <x v="56"/>
    <x v="4"/>
    <x v="20"/>
    <n v="0.69230000000000003"/>
    <n v="0.69230000000000003"/>
  </r>
  <r>
    <n v="201320"/>
    <x v="5"/>
    <n v="201320"/>
    <x v="57"/>
    <x v="1"/>
    <x v="67"/>
    <n v="0.82609999999999995"/>
    <n v="0.86960000000000004"/>
  </r>
  <r>
    <n v="201320"/>
    <x v="5"/>
    <n v="201320"/>
    <x v="57"/>
    <x v="3"/>
    <x v="2"/>
    <n v="1"/>
    <n v="1"/>
  </r>
  <r>
    <n v="201320"/>
    <x v="5"/>
    <n v="201320"/>
    <x v="57"/>
    <x v="4"/>
    <x v="2"/>
    <n v="1"/>
    <n v="1"/>
  </r>
  <r>
    <n v="201320"/>
    <x v="5"/>
    <n v="201320"/>
    <x v="59"/>
    <x v="1"/>
    <x v="48"/>
    <n v="1"/>
    <n v="1"/>
  </r>
  <r>
    <n v="201320"/>
    <x v="5"/>
    <n v="201320"/>
    <x v="59"/>
    <x v="3"/>
    <x v="0"/>
    <n v="1"/>
    <n v="1"/>
  </r>
  <r>
    <n v="201320"/>
    <x v="5"/>
    <n v="201320"/>
    <x v="60"/>
    <x v="1"/>
    <x v="73"/>
    <n v="0.86539999999999995"/>
    <n v="0.90380000000000005"/>
  </r>
  <r>
    <n v="201320"/>
    <x v="5"/>
    <n v="201320"/>
    <x v="60"/>
    <x v="3"/>
    <x v="0"/>
    <n v="1"/>
    <n v="1"/>
  </r>
  <r>
    <n v="201320"/>
    <x v="5"/>
    <n v="201320"/>
    <x v="61"/>
    <x v="1"/>
    <x v="96"/>
    <n v="0.6522"/>
    <n v="0.95650000000000002"/>
  </r>
  <r>
    <n v="201320"/>
    <x v="5"/>
    <n v="201320"/>
    <x v="61"/>
    <x v="3"/>
    <x v="62"/>
    <n v="0.625"/>
    <n v="0.875"/>
  </r>
  <r>
    <n v="201320"/>
    <x v="5"/>
    <n v="201320"/>
    <x v="61"/>
    <x v="4"/>
    <x v="2"/>
    <n v="1"/>
    <n v="1"/>
  </r>
  <r>
    <n v="201320"/>
    <x v="5"/>
    <n v="201320"/>
    <x v="62"/>
    <x v="1"/>
    <x v="292"/>
    <n v="0.66200000000000003"/>
    <n v="0.84509999999999996"/>
  </r>
  <r>
    <n v="201320"/>
    <x v="5"/>
    <n v="201320"/>
    <x v="62"/>
    <x v="3"/>
    <x v="22"/>
    <n v="0.85709999999999997"/>
    <n v="1"/>
  </r>
  <r>
    <n v="201320"/>
    <x v="5"/>
    <n v="201320"/>
    <x v="62"/>
    <x v="4"/>
    <x v="2"/>
    <n v="1"/>
    <n v="1"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  <r>
    <m/>
    <x v="6"/>
    <m/>
    <x v="75"/>
    <x v="5"/>
    <x v="29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missingCaption="-" updatedVersion="4" minRefreshableVersion="3" useAutoFormatting="1" rowGrandTotals="0" colGrandTotals="0" itemPrintTitles="1" createdVersion="4" indent="0" outline="1" outlineData="1" multipleFieldFilters="0" customListSort="0">
  <location ref="A3:S471" firstHeaderRow="1" firstDataRow="3" firstDataCol="1"/>
  <pivotFields count="8">
    <pivotField showAll="0"/>
    <pivotField axis="axisRow" showAll="0">
      <items count="8">
        <item x="0"/>
        <item x="2"/>
        <item x="4"/>
        <item x="1"/>
        <item x="3"/>
        <item x="5"/>
        <item x="6"/>
        <item t="default"/>
      </items>
    </pivotField>
    <pivotField showAll="0"/>
    <pivotField axis="axisRow" showAll="0" defaultSubtotal="0">
      <items count="76">
        <item x="0"/>
        <item x="1"/>
        <item x="2"/>
        <item x="69"/>
        <item x="3"/>
        <item x="73"/>
        <item x="4"/>
        <item x="5"/>
        <item x="6"/>
        <item x="63"/>
        <item x="64"/>
        <item x="7"/>
        <item x="70"/>
        <item x="65"/>
        <item x="8"/>
        <item x="74"/>
        <item x="71"/>
        <item x="66"/>
        <item x="9"/>
        <item x="10"/>
        <item x="11"/>
        <item x="72"/>
        <item x="12"/>
        <item x="13"/>
        <item x="14"/>
        <item x="15"/>
        <item x="16"/>
        <item x="17"/>
        <item x="18"/>
        <item x="19"/>
        <item x="20"/>
        <item x="21"/>
        <item x="22"/>
        <item x="67"/>
        <item x="23"/>
        <item x="24"/>
        <item x="25"/>
        <item x="26"/>
        <item x="27"/>
        <item x="28"/>
        <item x="29"/>
        <item x="30"/>
        <item x="31"/>
        <item x="68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75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>
      <items count="295">
        <item x="2"/>
        <item x="0"/>
        <item x="4"/>
        <item x="9"/>
        <item x="42"/>
        <item x="3"/>
        <item x="22"/>
        <item x="19"/>
        <item x="15"/>
        <item x="27"/>
        <item x="31"/>
        <item x="6"/>
        <item x="20"/>
        <item x="86"/>
        <item x="52"/>
        <item x="62"/>
        <item x="10"/>
        <item x="79"/>
        <item x="7"/>
        <item x="13"/>
        <item x="101"/>
        <item x="28"/>
        <item x="67"/>
        <item x="23"/>
        <item x="49"/>
        <item x="36"/>
        <item x="51"/>
        <item x="66"/>
        <item x="75"/>
        <item x="44"/>
        <item x="32"/>
        <item x="48"/>
        <item x="33"/>
        <item x="57"/>
        <item x="25"/>
        <item x="91"/>
        <item x="84"/>
        <item x="95"/>
        <item x="114"/>
        <item x="40"/>
        <item x="41"/>
        <item x="45"/>
        <item x="11"/>
        <item x="72"/>
        <item x="151"/>
        <item x="149"/>
        <item x="143"/>
        <item x="77"/>
        <item x="93"/>
        <item x="138"/>
        <item x="76"/>
        <item x="73"/>
        <item x="16"/>
        <item x="87"/>
        <item x="82"/>
        <item x="118"/>
        <item x="136"/>
        <item x="17"/>
        <item x="88"/>
        <item x="169"/>
        <item x="146"/>
        <item x="190"/>
        <item x="261"/>
        <item x="171"/>
        <item x="115"/>
        <item x="112"/>
        <item x="184"/>
        <item x="273"/>
        <item x="96"/>
        <item x="174"/>
        <item x="292"/>
        <item x="140"/>
        <item x="131"/>
        <item x="50"/>
        <item x="98"/>
        <item x="269"/>
        <item x="152"/>
        <item x="94"/>
        <item x="164"/>
        <item x="197"/>
        <item x="55"/>
        <item x="145"/>
        <item x="64"/>
        <item x="65"/>
        <item x="153"/>
        <item x="212"/>
        <item x="262"/>
        <item x="217"/>
        <item x="193"/>
        <item x="274"/>
        <item x="177"/>
        <item x="213"/>
        <item x="80"/>
        <item x="125"/>
        <item x="243"/>
        <item x="204"/>
        <item x="280"/>
        <item x="279"/>
        <item x="207"/>
        <item x="69"/>
        <item x="134"/>
        <item x="116"/>
        <item x="70"/>
        <item x="106"/>
        <item x="1"/>
        <item x="123"/>
        <item x="161"/>
        <item x="130"/>
        <item x="245"/>
        <item x="34"/>
        <item x="244"/>
        <item x="97"/>
        <item x="120"/>
        <item x="275"/>
        <item x="26"/>
        <item x="46"/>
        <item x="282"/>
        <item x="117"/>
        <item x="58"/>
        <item x="216"/>
        <item x="205"/>
        <item x="133"/>
        <item x="241"/>
        <item x="38"/>
        <item x="238"/>
        <item x="263"/>
        <item x="236"/>
        <item x="124"/>
        <item x="127"/>
        <item x="47"/>
        <item x="188"/>
        <item x="170"/>
        <item x="166"/>
        <item x="252"/>
        <item x="272"/>
        <item x="267"/>
        <item x="110"/>
        <item x="183"/>
        <item x="234"/>
        <item x="162"/>
        <item x="178"/>
        <item x="256"/>
        <item x="198"/>
        <item x="284"/>
        <item x="56"/>
        <item x="211"/>
        <item x="60"/>
        <item x="248"/>
        <item x="277"/>
        <item x="154"/>
        <item x="189"/>
        <item x="173"/>
        <item x="202"/>
        <item x="218"/>
        <item x="224"/>
        <item x="199"/>
        <item x="59"/>
        <item x="179"/>
        <item x="29"/>
        <item x="230"/>
        <item x="158"/>
        <item x="126"/>
        <item x="81"/>
        <item x="105"/>
        <item x="242"/>
        <item x="200"/>
        <item x="141"/>
        <item x="176"/>
        <item x="18"/>
        <item x="159"/>
        <item x="137"/>
        <item x="168"/>
        <item x="113"/>
        <item x="102"/>
        <item x="155"/>
        <item x="100"/>
        <item x="99"/>
        <item x="156"/>
        <item x="104"/>
        <item x="266"/>
        <item x="5"/>
        <item x="12"/>
        <item x="21"/>
        <item x="8"/>
        <item x="74"/>
        <item x="264"/>
        <item x="186"/>
        <item x="232"/>
        <item x="122"/>
        <item x="254"/>
        <item x="209"/>
        <item x="231"/>
        <item x="240"/>
        <item x="286"/>
        <item x="43"/>
        <item x="89"/>
        <item x="227"/>
        <item x="147"/>
        <item x="258"/>
        <item x="194"/>
        <item x="37"/>
        <item x="249"/>
        <item x="180"/>
        <item x="208"/>
        <item x="109"/>
        <item x="291"/>
        <item x="235"/>
        <item x="210"/>
        <item x="268"/>
        <item x="167"/>
        <item x="219"/>
        <item x="30"/>
        <item x="206"/>
        <item x="163"/>
        <item x="222"/>
        <item x="239"/>
        <item x="61"/>
        <item x="35"/>
        <item x="237"/>
        <item x="285"/>
        <item x="128"/>
        <item x="165"/>
        <item x="107"/>
        <item x="290"/>
        <item x="271"/>
        <item x="228"/>
        <item x="203"/>
        <item x="270"/>
        <item x="229"/>
        <item x="253"/>
        <item x="160"/>
        <item x="196"/>
        <item x="259"/>
        <item x="108"/>
        <item x="225"/>
        <item x="90"/>
        <item x="148"/>
        <item x="260"/>
        <item x="195"/>
        <item x="185"/>
        <item x="135"/>
        <item x="150"/>
        <item x="201"/>
        <item x="24"/>
        <item x="71"/>
        <item x="257"/>
        <item x="157"/>
        <item x="92"/>
        <item x="288"/>
        <item x="191"/>
        <item x="111"/>
        <item x="39"/>
        <item x="142"/>
        <item x="83"/>
        <item x="265"/>
        <item x="233"/>
        <item x="226"/>
        <item x="14"/>
        <item x="281"/>
        <item x="192"/>
        <item x="220"/>
        <item x="103"/>
        <item x="287"/>
        <item x="144"/>
        <item x="289"/>
        <item x="85"/>
        <item x="223"/>
        <item x="255"/>
        <item x="181"/>
        <item x="250"/>
        <item x="129"/>
        <item x="139"/>
        <item x="187"/>
        <item x="63"/>
        <item x="78"/>
        <item x="278"/>
        <item x="221"/>
        <item x="251"/>
        <item x="182"/>
        <item x="283"/>
        <item x="132"/>
        <item x="247"/>
        <item x="68"/>
        <item x="215"/>
        <item x="276"/>
        <item x="175"/>
        <item x="214"/>
        <item x="121"/>
        <item x="246"/>
        <item x="54"/>
        <item x="172"/>
        <item x="119"/>
        <item x="53"/>
        <item x="293"/>
        <item t="default"/>
      </items>
    </pivotField>
    <pivotField dataField="1" showAll="0"/>
    <pivotField dataField="1" showAll="0"/>
  </pivotFields>
  <rowFields count="2">
    <field x="3"/>
    <field x="1"/>
  </rowFields>
  <rowItems count="46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 v="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 v="3"/>
    </i>
    <i>
      <x v="10"/>
    </i>
    <i r="1">
      <x v="3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 v="2"/>
    </i>
    <i r="1">
      <x v="5"/>
    </i>
    <i>
      <x v="13"/>
    </i>
    <i r="1">
      <x v="1"/>
    </i>
    <i r="1">
      <x v="2"/>
    </i>
    <i r="1">
      <x v="3"/>
    </i>
    <i r="1">
      <x v="4"/>
    </i>
    <i>
      <x v="14"/>
    </i>
    <i r="1">
      <x/>
    </i>
    <i r="1">
      <x v="1"/>
    </i>
    <i r="1">
      <x v="2"/>
    </i>
    <i r="1">
      <x v="3"/>
    </i>
    <i r="1">
      <x v="4"/>
    </i>
    <i>
      <x v="15"/>
    </i>
    <i r="1">
      <x v="5"/>
    </i>
    <i>
      <x v="16"/>
    </i>
    <i r="1">
      <x v="2"/>
    </i>
    <i>
      <x v="17"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 v="2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 v="1"/>
    </i>
    <i r="1">
      <x v="2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4"/>
    </i>
    <i>
      <x v="43"/>
    </i>
    <i r="1">
      <x v="2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3"/>
    </i>
    <i r="1">
      <x v="4"/>
    </i>
    <i r="1">
      <x v="5"/>
    </i>
    <i>
      <x v="65"/>
    </i>
    <i r="1">
      <x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3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>
      <x v="74"/>
    </i>
    <i r="1">
      <x/>
    </i>
    <i r="1">
      <x v="1"/>
    </i>
    <i r="1">
      <x v="2"/>
    </i>
    <i r="1">
      <x v="3"/>
    </i>
    <i r="1">
      <x v="4"/>
    </i>
    <i r="1">
      <x v="5"/>
    </i>
    <i>
      <x v="75"/>
    </i>
    <i r="1">
      <x v="6"/>
    </i>
  </rowItems>
  <colFields count="2">
    <field x="4"/>
    <field x="-2"/>
  </colFields>
  <colItems count="18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</colItems>
  <dataFields count="3">
    <dataField name="SUCCESS%" fld="6" subtotal="product" baseField="3" baseItem="0" numFmtId="9"/>
    <dataField name="RETENTION%" fld="7" subtotal="product" baseField="3" baseItem="0" numFmtId="9"/>
    <dataField name="#" fld="5" subtotal="produc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missingCaption="-" updatedVersion="4" minRefreshableVersion="3" useAutoFormatting="1" rowGrandTotals="0" colGrandTotals="0" itemPrintTitles="1" createdVersion="4" indent="0" outline="1" outlineData="1" multipleFieldFilters="0" customListSort="0">
  <location ref="A4:S472" firstHeaderRow="1" firstDataRow="3" firstDataCol="1"/>
  <pivotFields count="8">
    <pivotField showAll="0"/>
    <pivotField axis="axisRow" showAll="0">
      <items count="8">
        <item x="0"/>
        <item x="2"/>
        <item x="4"/>
        <item x="1"/>
        <item x="3"/>
        <item x="5"/>
        <item x="6"/>
        <item t="default"/>
      </items>
    </pivotField>
    <pivotField showAll="0"/>
    <pivotField axis="axisRow" showAll="0" defaultSubtotal="0">
      <items count="76">
        <item x="0"/>
        <item x="1"/>
        <item x="2"/>
        <item x="69"/>
        <item x="3"/>
        <item x="73"/>
        <item x="4"/>
        <item x="5"/>
        <item x="6"/>
        <item x="63"/>
        <item x="64"/>
        <item x="7"/>
        <item x="70"/>
        <item x="65"/>
        <item x="8"/>
        <item x="74"/>
        <item x="71"/>
        <item x="66"/>
        <item x="9"/>
        <item x="10"/>
        <item x="11"/>
        <item x="72"/>
        <item x="12"/>
        <item x="13"/>
        <item x="14"/>
        <item x="15"/>
        <item x="16"/>
        <item x="17"/>
        <item x="18"/>
        <item x="19"/>
        <item x="20"/>
        <item x="21"/>
        <item x="22"/>
        <item x="67"/>
        <item x="23"/>
        <item x="24"/>
        <item x="25"/>
        <item x="26"/>
        <item x="27"/>
        <item x="28"/>
        <item x="29"/>
        <item x="30"/>
        <item x="31"/>
        <item x="68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75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>
      <items count="295">
        <item x="2"/>
        <item x="0"/>
        <item x="4"/>
        <item x="9"/>
        <item x="42"/>
        <item x="3"/>
        <item x="22"/>
        <item x="19"/>
        <item x="15"/>
        <item x="27"/>
        <item x="31"/>
        <item x="6"/>
        <item x="20"/>
        <item x="86"/>
        <item x="52"/>
        <item x="62"/>
        <item x="10"/>
        <item x="79"/>
        <item x="7"/>
        <item x="13"/>
        <item x="101"/>
        <item x="28"/>
        <item x="67"/>
        <item x="23"/>
        <item x="49"/>
        <item x="36"/>
        <item x="51"/>
        <item x="66"/>
        <item x="75"/>
        <item x="44"/>
        <item x="32"/>
        <item x="48"/>
        <item x="33"/>
        <item x="57"/>
        <item x="25"/>
        <item x="91"/>
        <item x="84"/>
        <item x="95"/>
        <item x="114"/>
        <item x="40"/>
        <item x="41"/>
        <item x="45"/>
        <item x="11"/>
        <item x="72"/>
        <item x="151"/>
        <item x="149"/>
        <item x="143"/>
        <item x="77"/>
        <item x="93"/>
        <item x="138"/>
        <item x="76"/>
        <item x="73"/>
        <item x="16"/>
        <item x="87"/>
        <item x="82"/>
        <item x="118"/>
        <item x="136"/>
        <item x="17"/>
        <item x="88"/>
        <item x="169"/>
        <item x="146"/>
        <item x="190"/>
        <item x="261"/>
        <item x="171"/>
        <item x="115"/>
        <item x="112"/>
        <item x="184"/>
        <item x="273"/>
        <item x="96"/>
        <item x="174"/>
        <item x="292"/>
        <item x="140"/>
        <item x="131"/>
        <item x="50"/>
        <item x="98"/>
        <item x="269"/>
        <item x="152"/>
        <item x="94"/>
        <item x="164"/>
        <item x="197"/>
        <item x="55"/>
        <item x="145"/>
        <item x="64"/>
        <item x="65"/>
        <item x="153"/>
        <item x="212"/>
        <item x="262"/>
        <item x="217"/>
        <item x="193"/>
        <item x="274"/>
        <item x="177"/>
        <item x="213"/>
        <item x="80"/>
        <item x="125"/>
        <item x="243"/>
        <item x="204"/>
        <item x="280"/>
        <item x="279"/>
        <item x="207"/>
        <item x="69"/>
        <item x="134"/>
        <item x="116"/>
        <item x="70"/>
        <item x="106"/>
        <item x="1"/>
        <item x="123"/>
        <item x="161"/>
        <item x="130"/>
        <item x="245"/>
        <item x="34"/>
        <item x="244"/>
        <item x="97"/>
        <item x="120"/>
        <item x="275"/>
        <item x="26"/>
        <item x="46"/>
        <item x="282"/>
        <item x="117"/>
        <item x="58"/>
        <item x="216"/>
        <item x="205"/>
        <item x="133"/>
        <item x="241"/>
        <item x="38"/>
        <item x="238"/>
        <item x="263"/>
        <item x="236"/>
        <item x="124"/>
        <item x="127"/>
        <item x="47"/>
        <item x="188"/>
        <item x="170"/>
        <item x="166"/>
        <item x="252"/>
        <item x="272"/>
        <item x="267"/>
        <item x="110"/>
        <item x="183"/>
        <item x="234"/>
        <item x="162"/>
        <item x="178"/>
        <item x="256"/>
        <item x="198"/>
        <item x="284"/>
        <item x="56"/>
        <item x="211"/>
        <item x="60"/>
        <item x="248"/>
        <item x="277"/>
        <item x="154"/>
        <item x="189"/>
        <item x="173"/>
        <item x="202"/>
        <item x="218"/>
        <item x="224"/>
        <item x="199"/>
        <item x="59"/>
        <item x="179"/>
        <item x="29"/>
        <item x="230"/>
        <item x="158"/>
        <item x="126"/>
        <item x="81"/>
        <item x="105"/>
        <item x="242"/>
        <item x="200"/>
        <item x="141"/>
        <item x="176"/>
        <item x="18"/>
        <item x="159"/>
        <item x="137"/>
        <item x="168"/>
        <item x="113"/>
        <item x="102"/>
        <item x="155"/>
        <item x="100"/>
        <item x="99"/>
        <item x="156"/>
        <item x="104"/>
        <item x="266"/>
        <item x="5"/>
        <item x="12"/>
        <item x="21"/>
        <item x="8"/>
        <item x="74"/>
        <item x="264"/>
        <item x="186"/>
        <item x="232"/>
        <item x="122"/>
        <item x="254"/>
        <item x="209"/>
        <item x="231"/>
        <item x="240"/>
        <item x="286"/>
        <item x="43"/>
        <item x="89"/>
        <item x="227"/>
        <item x="147"/>
        <item x="258"/>
        <item x="194"/>
        <item x="37"/>
        <item x="249"/>
        <item x="180"/>
        <item x="208"/>
        <item x="109"/>
        <item x="291"/>
        <item x="235"/>
        <item x="210"/>
        <item x="268"/>
        <item x="167"/>
        <item x="219"/>
        <item x="30"/>
        <item x="206"/>
        <item x="163"/>
        <item x="222"/>
        <item x="239"/>
        <item x="61"/>
        <item x="35"/>
        <item x="237"/>
        <item x="285"/>
        <item x="128"/>
        <item x="165"/>
        <item x="107"/>
        <item x="290"/>
        <item x="271"/>
        <item x="228"/>
        <item x="203"/>
        <item x="270"/>
        <item x="229"/>
        <item x="253"/>
        <item x="160"/>
        <item x="196"/>
        <item x="259"/>
        <item x="108"/>
        <item x="225"/>
        <item x="90"/>
        <item x="148"/>
        <item x="260"/>
        <item x="195"/>
        <item x="185"/>
        <item x="135"/>
        <item x="150"/>
        <item x="201"/>
        <item x="24"/>
        <item x="71"/>
        <item x="257"/>
        <item x="157"/>
        <item x="92"/>
        <item x="288"/>
        <item x="191"/>
        <item x="111"/>
        <item x="39"/>
        <item x="142"/>
        <item x="83"/>
        <item x="265"/>
        <item x="233"/>
        <item x="226"/>
        <item x="14"/>
        <item x="281"/>
        <item x="192"/>
        <item x="220"/>
        <item x="103"/>
        <item x="287"/>
        <item x="144"/>
        <item x="289"/>
        <item x="85"/>
        <item x="223"/>
        <item x="255"/>
        <item x="181"/>
        <item x="250"/>
        <item x="129"/>
        <item x="139"/>
        <item x="187"/>
        <item x="63"/>
        <item x="78"/>
        <item x="278"/>
        <item x="221"/>
        <item x="251"/>
        <item x="182"/>
        <item x="283"/>
        <item x="132"/>
        <item x="247"/>
        <item x="68"/>
        <item x="215"/>
        <item x="276"/>
        <item x="175"/>
        <item x="214"/>
        <item x="121"/>
        <item x="246"/>
        <item x="54"/>
        <item x="172"/>
        <item x="119"/>
        <item x="53"/>
        <item x="293"/>
        <item t="default"/>
      </items>
    </pivotField>
    <pivotField dataField="1" showAll="0"/>
    <pivotField dataField="1" showAll="0"/>
  </pivotFields>
  <rowFields count="2">
    <field x="3"/>
    <field x="1"/>
  </rowFields>
  <rowItems count="46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 v="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 v="3"/>
    </i>
    <i>
      <x v="10"/>
    </i>
    <i r="1">
      <x v="3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 v="2"/>
    </i>
    <i r="1">
      <x v="5"/>
    </i>
    <i>
      <x v="13"/>
    </i>
    <i r="1">
      <x v="1"/>
    </i>
    <i r="1">
      <x v="2"/>
    </i>
    <i r="1">
      <x v="3"/>
    </i>
    <i r="1">
      <x v="4"/>
    </i>
    <i>
      <x v="14"/>
    </i>
    <i r="1">
      <x/>
    </i>
    <i r="1">
      <x v="1"/>
    </i>
    <i r="1">
      <x v="2"/>
    </i>
    <i r="1">
      <x v="3"/>
    </i>
    <i r="1">
      <x v="4"/>
    </i>
    <i>
      <x v="15"/>
    </i>
    <i r="1">
      <x v="5"/>
    </i>
    <i>
      <x v="16"/>
    </i>
    <i r="1">
      <x v="2"/>
    </i>
    <i>
      <x v="17"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 v="2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 v="1"/>
    </i>
    <i r="1">
      <x v="2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4"/>
    </i>
    <i>
      <x v="43"/>
    </i>
    <i r="1">
      <x v="2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3"/>
    </i>
    <i r="1">
      <x v="4"/>
    </i>
    <i r="1">
      <x v="5"/>
    </i>
    <i>
      <x v="65"/>
    </i>
    <i r="1">
      <x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>
      <x v="68"/>
    </i>
    <i r="1">
      <x/>
    </i>
    <i r="1">
      <x v="1"/>
    </i>
    <i r="1">
      <x v="2"/>
    </i>
    <i r="1">
      <x v="3"/>
    </i>
    <i r="1">
      <x v="4"/>
    </i>
    <i r="1">
      <x v="5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>
      <x v="70"/>
    </i>
    <i r="1">
      <x/>
    </i>
    <i r="1">
      <x v="3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>
      <x v="74"/>
    </i>
    <i r="1">
      <x/>
    </i>
    <i r="1">
      <x v="1"/>
    </i>
    <i r="1">
      <x v="2"/>
    </i>
    <i r="1">
      <x v="3"/>
    </i>
    <i r="1">
      <x v="4"/>
    </i>
    <i r="1">
      <x v="5"/>
    </i>
    <i>
      <x v="75"/>
    </i>
    <i r="1">
      <x v="6"/>
    </i>
  </rowItems>
  <colFields count="2">
    <field x="4"/>
    <field x="-2"/>
  </colFields>
  <colItems count="18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</colItems>
  <dataFields count="3">
    <dataField name="SUCCESS%" fld="6" subtotal="product" baseField="3" baseItem="0" numFmtId="9"/>
    <dataField name="RETENTION%" fld="7" subtotal="product" baseField="3" baseItem="0" numFmtId="9"/>
    <dataField name="#" fld="5" subtotal="produc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4"/>
  <sheetViews>
    <sheetView workbookViewId="0">
      <selection activeCell="C216" sqref="C216:H219"/>
    </sheetView>
  </sheetViews>
  <sheetFormatPr defaultRowHeight="15" x14ac:dyDescent="0.25"/>
  <cols>
    <col min="2" max="2" width="11" bestFit="1" customWidth="1"/>
    <col min="3" max="3" width="7" bestFit="1" customWidth="1"/>
    <col min="4" max="4" width="6.28515625" bestFit="1" customWidth="1"/>
    <col min="5" max="5" width="25.5703125" bestFit="1" customWidth="1"/>
    <col min="6" max="6" width="6.5703125" bestFit="1" customWidth="1"/>
    <col min="7" max="7" width="8.5703125" bestFit="1" customWidth="1"/>
    <col min="8" max="8" width="11" bestFit="1" customWidth="1"/>
  </cols>
  <sheetData>
    <row r="1" spans="1:8" x14ac:dyDescent="0.25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201110</v>
      </c>
      <c r="B2" t="s">
        <v>7</v>
      </c>
      <c r="C2">
        <v>201110</v>
      </c>
      <c r="D2" t="s">
        <v>8</v>
      </c>
      <c r="E2" t="s">
        <v>9</v>
      </c>
      <c r="F2">
        <v>2</v>
      </c>
      <c r="G2" s="1">
        <v>1</v>
      </c>
      <c r="H2" s="1">
        <v>1</v>
      </c>
    </row>
    <row r="3" spans="1:8" x14ac:dyDescent="0.25">
      <c r="A3">
        <v>201310</v>
      </c>
      <c r="B3" t="s">
        <v>85</v>
      </c>
      <c r="C3">
        <v>201310</v>
      </c>
      <c r="D3" t="s">
        <v>8</v>
      </c>
      <c r="E3" t="s">
        <v>9</v>
      </c>
      <c r="F3">
        <v>1</v>
      </c>
      <c r="G3" s="1">
        <v>1</v>
      </c>
      <c r="H3" s="1">
        <v>1</v>
      </c>
    </row>
    <row r="4" spans="1:8" x14ac:dyDescent="0.25">
      <c r="A4">
        <v>201320</v>
      </c>
      <c r="B4" t="s">
        <v>90</v>
      </c>
      <c r="C4">
        <v>201320</v>
      </c>
      <c r="D4" t="s">
        <v>8</v>
      </c>
      <c r="E4" t="s">
        <v>9</v>
      </c>
      <c r="F4">
        <v>1</v>
      </c>
      <c r="G4" s="1">
        <v>0</v>
      </c>
      <c r="H4" s="1">
        <v>0</v>
      </c>
    </row>
    <row r="5" spans="1:8" x14ac:dyDescent="0.25">
      <c r="A5">
        <v>201110</v>
      </c>
      <c r="B5" t="s">
        <v>7</v>
      </c>
      <c r="C5">
        <v>201110</v>
      </c>
      <c r="D5" t="s">
        <v>8</v>
      </c>
      <c r="E5" t="s">
        <v>10</v>
      </c>
      <c r="F5">
        <v>113</v>
      </c>
      <c r="G5" s="2">
        <v>0.88500000000000001</v>
      </c>
      <c r="H5" s="2">
        <v>0.95579999999999998</v>
      </c>
    </row>
    <row r="6" spans="1:8" x14ac:dyDescent="0.25">
      <c r="A6">
        <v>201120</v>
      </c>
      <c r="B6" t="s">
        <v>76</v>
      </c>
      <c r="C6">
        <v>201120</v>
      </c>
      <c r="D6" t="s">
        <v>8</v>
      </c>
      <c r="E6" t="s">
        <v>10</v>
      </c>
      <c r="F6">
        <v>75</v>
      </c>
      <c r="G6" s="2">
        <v>0.78669999999999995</v>
      </c>
      <c r="H6" s="2">
        <v>0.98670000000000002</v>
      </c>
    </row>
    <row r="7" spans="1:8" x14ac:dyDescent="0.25">
      <c r="A7">
        <v>201210</v>
      </c>
      <c r="B7" t="s">
        <v>81</v>
      </c>
      <c r="C7">
        <v>201210</v>
      </c>
      <c r="D7" t="s">
        <v>8</v>
      </c>
      <c r="E7" t="s">
        <v>10</v>
      </c>
      <c r="F7">
        <v>87</v>
      </c>
      <c r="G7" s="2">
        <v>0.59770000000000001</v>
      </c>
      <c r="H7" s="2">
        <v>0.74709999999999999</v>
      </c>
    </row>
    <row r="8" spans="1:8" x14ac:dyDescent="0.25">
      <c r="A8">
        <v>201220</v>
      </c>
      <c r="B8" t="s">
        <v>83</v>
      </c>
      <c r="C8">
        <v>201220</v>
      </c>
      <c r="D8" t="s">
        <v>8</v>
      </c>
      <c r="E8" t="s">
        <v>10</v>
      </c>
      <c r="F8">
        <v>79</v>
      </c>
      <c r="G8" s="2">
        <v>0.79749999999999999</v>
      </c>
      <c r="H8" s="2">
        <v>0.98729999999999996</v>
      </c>
    </row>
    <row r="9" spans="1:8" x14ac:dyDescent="0.25">
      <c r="A9">
        <v>201310</v>
      </c>
      <c r="B9" t="s">
        <v>85</v>
      </c>
      <c r="C9">
        <v>201310</v>
      </c>
      <c r="D9" t="s">
        <v>8</v>
      </c>
      <c r="E9" t="s">
        <v>10</v>
      </c>
      <c r="F9">
        <v>70</v>
      </c>
      <c r="G9" s="2">
        <v>0.72860000000000003</v>
      </c>
      <c r="H9" s="2">
        <v>0.84289999999999998</v>
      </c>
    </row>
    <row r="10" spans="1:8" x14ac:dyDescent="0.25">
      <c r="A10">
        <v>201320</v>
      </c>
      <c r="B10" t="s">
        <v>90</v>
      </c>
      <c r="C10">
        <v>201320</v>
      </c>
      <c r="D10" t="s">
        <v>8</v>
      </c>
      <c r="E10" t="s">
        <v>10</v>
      </c>
      <c r="F10">
        <v>62</v>
      </c>
      <c r="G10" s="2">
        <v>0.9516</v>
      </c>
      <c r="H10" s="2">
        <v>0.9677</v>
      </c>
    </row>
    <row r="11" spans="1:8" x14ac:dyDescent="0.25">
      <c r="A11">
        <v>201110</v>
      </c>
      <c r="B11" t="s">
        <v>7</v>
      </c>
      <c r="C11">
        <v>201110</v>
      </c>
      <c r="D11" t="s">
        <v>8</v>
      </c>
      <c r="E11" t="s">
        <v>11</v>
      </c>
      <c r="F11">
        <v>1</v>
      </c>
      <c r="G11" s="1">
        <v>1</v>
      </c>
      <c r="H11" s="1">
        <v>1</v>
      </c>
    </row>
    <row r="12" spans="1:8" x14ac:dyDescent="0.25">
      <c r="A12">
        <v>201110</v>
      </c>
      <c r="B12" t="s">
        <v>7</v>
      </c>
      <c r="C12">
        <v>201110</v>
      </c>
      <c r="D12" t="s">
        <v>8</v>
      </c>
      <c r="E12" t="s">
        <v>12</v>
      </c>
      <c r="F12">
        <v>2</v>
      </c>
      <c r="G12" s="1">
        <v>1</v>
      </c>
      <c r="H12" s="1">
        <v>1</v>
      </c>
    </row>
    <row r="13" spans="1:8" x14ac:dyDescent="0.25">
      <c r="A13">
        <v>201120</v>
      </c>
      <c r="B13" t="s">
        <v>76</v>
      </c>
      <c r="C13">
        <v>201120</v>
      </c>
      <c r="D13" t="s">
        <v>8</v>
      </c>
      <c r="E13" t="s">
        <v>12</v>
      </c>
      <c r="F13">
        <v>10</v>
      </c>
      <c r="G13" s="1">
        <v>0.6</v>
      </c>
      <c r="H13" s="1">
        <v>1</v>
      </c>
    </row>
    <row r="14" spans="1:8" x14ac:dyDescent="0.25">
      <c r="A14">
        <v>201210</v>
      </c>
      <c r="B14" t="s">
        <v>81</v>
      </c>
      <c r="C14">
        <v>201210</v>
      </c>
      <c r="D14" t="s">
        <v>8</v>
      </c>
      <c r="E14" t="s">
        <v>12</v>
      </c>
      <c r="F14">
        <v>9</v>
      </c>
      <c r="G14" s="2">
        <v>0.66669999999999996</v>
      </c>
      <c r="H14" s="2">
        <v>0.66669999999999996</v>
      </c>
    </row>
    <row r="15" spans="1:8" x14ac:dyDescent="0.25">
      <c r="A15">
        <v>201220</v>
      </c>
      <c r="B15" t="s">
        <v>83</v>
      </c>
      <c r="C15">
        <v>201220</v>
      </c>
      <c r="D15" t="s">
        <v>8</v>
      </c>
      <c r="E15" t="s">
        <v>12</v>
      </c>
      <c r="F15">
        <v>8</v>
      </c>
      <c r="G15" s="2">
        <v>0.875</v>
      </c>
      <c r="H15" s="2">
        <v>0.875</v>
      </c>
    </row>
    <row r="16" spans="1:8" x14ac:dyDescent="0.25">
      <c r="A16">
        <v>201310</v>
      </c>
      <c r="B16" t="s">
        <v>85</v>
      </c>
      <c r="C16">
        <v>201310</v>
      </c>
      <c r="D16" t="s">
        <v>8</v>
      </c>
      <c r="E16" t="s">
        <v>12</v>
      </c>
      <c r="F16">
        <v>11</v>
      </c>
      <c r="G16" s="2">
        <v>0.90910000000000002</v>
      </c>
      <c r="H16" s="2">
        <v>0.90910000000000002</v>
      </c>
    </row>
    <row r="17" spans="1:8" x14ac:dyDescent="0.25">
      <c r="A17">
        <v>201320</v>
      </c>
      <c r="B17" t="s">
        <v>90</v>
      </c>
      <c r="C17">
        <v>201320</v>
      </c>
      <c r="D17" t="s">
        <v>8</v>
      </c>
      <c r="E17" t="s">
        <v>12</v>
      </c>
      <c r="F17">
        <v>16</v>
      </c>
      <c r="G17" s="2">
        <v>0.9375</v>
      </c>
      <c r="H17" s="2">
        <v>0.9375</v>
      </c>
    </row>
    <row r="18" spans="1:8" x14ac:dyDescent="0.25">
      <c r="A18">
        <v>201110</v>
      </c>
      <c r="B18" t="s">
        <v>7</v>
      </c>
      <c r="C18">
        <v>201110</v>
      </c>
      <c r="D18" t="s">
        <v>8</v>
      </c>
      <c r="E18" t="s">
        <v>13</v>
      </c>
      <c r="F18">
        <v>6</v>
      </c>
      <c r="G18" s="2">
        <v>0.66669999999999996</v>
      </c>
      <c r="H18" s="1">
        <v>1</v>
      </c>
    </row>
    <row r="19" spans="1:8" x14ac:dyDescent="0.25">
      <c r="A19">
        <v>201120</v>
      </c>
      <c r="B19" t="s">
        <v>76</v>
      </c>
      <c r="C19">
        <v>201120</v>
      </c>
      <c r="D19" t="s">
        <v>8</v>
      </c>
      <c r="E19" t="s">
        <v>13</v>
      </c>
      <c r="F19">
        <v>1</v>
      </c>
      <c r="G19" s="1">
        <v>1</v>
      </c>
      <c r="H19" s="1">
        <v>1</v>
      </c>
    </row>
    <row r="20" spans="1:8" x14ac:dyDescent="0.25">
      <c r="A20">
        <v>201210</v>
      </c>
      <c r="B20" t="s">
        <v>81</v>
      </c>
      <c r="C20">
        <v>201210</v>
      </c>
      <c r="D20" t="s">
        <v>8</v>
      </c>
      <c r="E20" t="s">
        <v>13</v>
      </c>
      <c r="F20">
        <v>1</v>
      </c>
      <c r="G20" s="1">
        <v>1</v>
      </c>
      <c r="H20" s="1">
        <v>1</v>
      </c>
    </row>
    <row r="21" spans="1:8" x14ac:dyDescent="0.25">
      <c r="A21">
        <v>201220</v>
      </c>
      <c r="B21" t="s">
        <v>83</v>
      </c>
      <c r="C21">
        <v>201220</v>
      </c>
      <c r="D21" t="s">
        <v>8</v>
      </c>
      <c r="E21" t="s">
        <v>13</v>
      </c>
      <c r="F21">
        <v>1</v>
      </c>
      <c r="G21" s="1">
        <v>1</v>
      </c>
      <c r="H21" s="1">
        <v>1</v>
      </c>
    </row>
    <row r="22" spans="1:8" x14ac:dyDescent="0.25">
      <c r="A22">
        <v>201310</v>
      </c>
      <c r="B22" t="s">
        <v>85</v>
      </c>
      <c r="C22">
        <v>201310</v>
      </c>
      <c r="D22" t="s">
        <v>8</v>
      </c>
      <c r="E22" t="s">
        <v>13</v>
      </c>
      <c r="F22">
        <v>2</v>
      </c>
      <c r="G22" s="1">
        <v>1</v>
      </c>
      <c r="H22" s="1">
        <v>1</v>
      </c>
    </row>
    <row r="23" spans="1:8" x14ac:dyDescent="0.25">
      <c r="A23">
        <v>201320</v>
      </c>
      <c r="B23" t="s">
        <v>90</v>
      </c>
      <c r="C23">
        <v>201320</v>
      </c>
      <c r="D23" t="s">
        <v>8</v>
      </c>
      <c r="E23" t="s">
        <v>13</v>
      </c>
      <c r="F23">
        <v>2</v>
      </c>
      <c r="G23" s="1">
        <v>1</v>
      </c>
      <c r="H23" s="1">
        <v>1</v>
      </c>
    </row>
    <row r="24" spans="1:8" x14ac:dyDescent="0.25">
      <c r="A24">
        <v>201110</v>
      </c>
      <c r="B24" t="s">
        <v>7</v>
      </c>
      <c r="C24">
        <v>201110</v>
      </c>
      <c r="D24" t="s">
        <v>14</v>
      </c>
      <c r="E24" t="s">
        <v>9</v>
      </c>
      <c r="F24">
        <v>3</v>
      </c>
      <c r="G24" s="1">
        <v>1</v>
      </c>
      <c r="H24" s="1">
        <v>1</v>
      </c>
    </row>
    <row r="25" spans="1:8" x14ac:dyDescent="0.25">
      <c r="A25">
        <v>201120</v>
      </c>
      <c r="B25" t="s">
        <v>76</v>
      </c>
      <c r="C25">
        <v>201120</v>
      </c>
      <c r="D25" t="s">
        <v>14</v>
      </c>
      <c r="E25" t="s">
        <v>9</v>
      </c>
      <c r="F25">
        <v>4</v>
      </c>
      <c r="G25" s="1">
        <v>1</v>
      </c>
      <c r="H25" s="1">
        <v>1</v>
      </c>
    </row>
    <row r="26" spans="1:8" x14ac:dyDescent="0.25">
      <c r="A26">
        <v>201210</v>
      </c>
      <c r="B26" t="s">
        <v>81</v>
      </c>
      <c r="C26">
        <v>201210</v>
      </c>
      <c r="D26" t="s">
        <v>14</v>
      </c>
      <c r="E26" t="s">
        <v>9</v>
      </c>
      <c r="F26">
        <v>4</v>
      </c>
      <c r="G26" s="1">
        <v>0.5</v>
      </c>
      <c r="H26" s="1">
        <v>0.5</v>
      </c>
    </row>
    <row r="27" spans="1:8" x14ac:dyDescent="0.25">
      <c r="A27">
        <v>201220</v>
      </c>
      <c r="B27" t="s">
        <v>83</v>
      </c>
      <c r="C27">
        <v>201220</v>
      </c>
      <c r="D27" t="s">
        <v>14</v>
      </c>
      <c r="E27" t="s">
        <v>9</v>
      </c>
      <c r="F27">
        <v>1</v>
      </c>
      <c r="G27" s="1">
        <v>1</v>
      </c>
      <c r="H27" s="1">
        <v>1</v>
      </c>
    </row>
    <row r="28" spans="1:8" x14ac:dyDescent="0.25">
      <c r="A28">
        <v>201310</v>
      </c>
      <c r="B28" t="s">
        <v>85</v>
      </c>
      <c r="C28">
        <v>201310</v>
      </c>
      <c r="D28" t="s">
        <v>14</v>
      </c>
      <c r="E28" t="s">
        <v>9</v>
      </c>
      <c r="F28">
        <v>1</v>
      </c>
      <c r="G28" s="1">
        <v>1</v>
      </c>
      <c r="H28" s="1">
        <v>1</v>
      </c>
    </row>
    <row r="29" spans="1:8" x14ac:dyDescent="0.25">
      <c r="A29">
        <v>201320</v>
      </c>
      <c r="B29" t="s">
        <v>90</v>
      </c>
      <c r="C29">
        <v>201320</v>
      </c>
      <c r="D29" t="s">
        <v>14</v>
      </c>
      <c r="E29" t="s">
        <v>9</v>
      </c>
      <c r="F29">
        <v>3</v>
      </c>
      <c r="G29" s="2">
        <v>0.66669999999999996</v>
      </c>
      <c r="H29" s="2">
        <v>0.66669999999999996</v>
      </c>
    </row>
    <row r="30" spans="1:8" x14ac:dyDescent="0.25">
      <c r="A30">
        <v>201110</v>
      </c>
      <c r="B30" t="s">
        <v>7</v>
      </c>
      <c r="C30">
        <v>201110</v>
      </c>
      <c r="D30" t="s">
        <v>14</v>
      </c>
      <c r="E30" t="s">
        <v>10</v>
      </c>
      <c r="F30">
        <v>295</v>
      </c>
      <c r="G30" s="2">
        <v>0.70509999999999995</v>
      </c>
      <c r="H30" s="2">
        <v>0.88139999999999996</v>
      </c>
    </row>
    <row r="31" spans="1:8" x14ac:dyDescent="0.25">
      <c r="A31">
        <v>201120</v>
      </c>
      <c r="B31" t="s">
        <v>76</v>
      </c>
      <c r="C31">
        <v>201120</v>
      </c>
      <c r="D31" t="s">
        <v>14</v>
      </c>
      <c r="E31" t="s">
        <v>10</v>
      </c>
      <c r="F31">
        <v>283</v>
      </c>
      <c r="G31" s="2">
        <v>0.76329999999999998</v>
      </c>
      <c r="H31" s="2">
        <v>0.85160000000000002</v>
      </c>
    </row>
    <row r="32" spans="1:8" x14ac:dyDescent="0.25">
      <c r="A32">
        <v>201210</v>
      </c>
      <c r="B32" t="s">
        <v>81</v>
      </c>
      <c r="C32">
        <v>201210</v>
      </c>
      <c r="D32" t="s">
        <v>14</v>
      </c>
      <c r="E32" t="s">
        <v>10</v>
      </c>
      <c r="F32">
        <v>208</v>
      </c>
      <c r="G32" s="2">
        <v>0.75480000000000003</v>
      </c>
      <c r="H32" s="2">
        <v>0.86539999999999995</v>
      </c>
    </row>
    <row r="33" spans="1:8" x14ac:dyDescent="0.25">
      <c r="A33">
        <v>201220</v>
      </c>
      <c r="B33" t="s">
        <v>83</v>
      </c>
      <c r="C33">
        <v>201220</v>
      </c>
      <c r="D33" t="s">
        <v>14</v>
      </c>
      <c r="E33" t="s">
        <v>10</v>
      </c>
      <c r="F33">
        <v>185</v>
      </c>
      <c r="G33" s="2">
        <v>0.81079999999999997</v>
      </c>
      <c r="H33" s="2">
        <v>0.91349999999999998</v>
      </c>
    </row>
    <row r="34" spans="1:8" x14ac:dyDescent="0.25">
      <c r="A34">
        <v>201310</v>
      </c>
      <c r="B34" t="s">
        <v>85</v>
      </c>
      <c r="C34">
        <v>201310</v>
      </c>
      <c r="D34" t="s">
        <v>14</v>
      </c>
      <c r="E34" t="s">
        <v>10</v>
      </c>
      <c r="F34">
        <v>227</v>
      </c>
      <c r="G34" s="2">
        <v>0.75329999999999997</v>
      </c>
      <c r="H34" s="2">
        <v>0.87670000000000003</v>
      </c>
    </row>
    <row r="35" spans="1:8" x14ac:dyDescent="0.25">
      <c r="A35">
        <v>201320</v>
      </c>
      <c r="B35" t="s">
        <v>90</v>
      </c>
      <c r="C35">
        <v>201320</v>
      </c>
      <c r="D35" t="s">
        <v>14</v>
      </c>
      <c r="E35" t="s">
        <v>10</v>
      </c>
      <c r="F35">
        <v>145</v>
      </c>
      <c r="G35" s="2">
        <v>0.6069</v>
      </c>
      <c r="H35" s="2">
        <v>0.71030000000000004</v>
      </c>
    </row>
    <row r="36" spans="1:8" x14ac:dyDescent="0.25">
      <c r="A36">
        <v>201110</v>
      </c>
      <c r="B36" t="s">
        <v>7</v>
      </c>
      <c r="C36">
        <v>201110</v>
      </c>
      <c r="D36" t="s">
        <v>14</v>
      </c>
      <c r="E36" t="s">
        <v>11</v>
      </c>
      <c r="F36">
        <v>3</v>
      </c>
      <c r="G36" s="1">
        <v>1</v>
      </c>
      <c r="H36" s="1">
        <v>1</v>
      </c>
    </row>
    <row r="37" spans="1:8" x14ac:dyDescent="0.25">
      <c r="A37">
        <v>201120</v>
      </c>
      <c r="B37" t="s">
        <v>76</v>
      </c>
      <c r="C37">
        <v>201120</v>
      </c>
      <c r="D37" t="s">
        <v>14</v>
      </c>
      <c r="E37" t="s">
        <v>11</v>
      </c>
      <c r="F37">
        <v>3</v>
      </c>
      <c r="G37" s="2">
        <v>0.66669999999999996</v>
      </c>
      <c r="H37" s="2">
        <v>0.66669999999999996</v>
      </c>
    </row>
    <row r="38" spans="1:8" x14ac:dyDescent="0.25">
      <c r="A38">
        <v>201220</v>
      </c>
      <c r="B38" t="s">
        <v>83</v>
      </c>
      <c r="C38">
        <v>201220</v>
      </c>
      <c r="D38" t="s">
        <v>14</v>
      </c>
      <c r="E38" t="s">
        <v>11</v>
      </c>
      <c r="F38">
        <v>2</v>
      </c>
      <c r="G38" s="1">
        <v>1</v>
      </c>
      <c r="H38" s="1">
        <v>1</v>
      </c>
    </row>
    <row r="39" spans="1:8" x14ac:dyDescent="0.25">
      <c r="A39">
        <v>201320</v>
      </c>
      <c r="B39" t="s">
        <v>90</v>
      </c>
      <c r="C39">
        <v>201320</v>
      </c>
      <c r="D39" t="s">
        <v>14</v>
      </c>
      <c r="E39" t="s">
        <v>11</v>
      </c>
      <c r="F39">
        <v>1</v>
      </c>
      <c r="G39" s="1">
        <v>1</v>
      </c>
      <c r="H39" s="1">
        <v>1</v>
      </c>
    </row>
    <row r="40" spans="1:8" x14ac:dyDescent="0.25">
      <c r="A40">
        <v>201110</v>
      </c>
      <c r="B40" t="s">
        <v>7</v>
      </c>
      <c r="C40">
        <v>201110</v>
      </c>
      <c r="D40" t="s">
        <v>14</v>
      </c>
      <c r="E40" t="s">
        <v>12</v>
      </c>
      <c r="F40">
        <v>12</v>
      </c>
      <c r="G40" s="1">
        <v>0.75</v>
      </c>
      <c r="H40" s="1">
        <v>1</v>
      </c>
    </row>
    <row r="41" spans="1:8" x14ac:dyDescent="0.25">
      <c r="A41">
        <v>201120</v>
      </c>
      <c r="B41" t="s">
        <v>76</v>
      </c>
      <c r="C41">
        <v>201120</v>
      </c>
      <c r="D41" t="s">
        <v>14</v>
      </c>
      <c r="E41" t="s">
        <v>12</v>
      </c>
      <c r="F41">
        <v>20</v>
      </c>
      <c r="G41" s="1">
        <v>0.6</v>
      </c>
      <c r="H41" s="1">
        <v>0.7</v>
      </c>
    </row>
    <row r="42" spans="1:8" x14ac:dyDescent="0.25">
      <c r="A42">
        <v>201210</v>
      </c>
      <c r="B42" t="s">
        <v>81</v>
      </c>
      <c r="C42">
        <v>201210</v>
      </c>
      <c r="D42" t="s">
        <v>14</v>
      </c>
      <c r="E42" t="s">
        <v>12</v>
      </c>
      <c r="F42">
        <v>24</v>
      </c>
      <c r="G42" s="2">
        <v>0.70830000000000004</v>
      </c>
      <c r="H42" s="2">
        <v>0.91669999999999996</v>
      </c>
    </row>
    <row r="43" spans="1:8" x14ac:dyDescent="0.25">
      <c r="A43">
        <v>201220</v>
      </c>
      <c r="B43" t="s">
        <v>83</v>
      </c>
      <c r="C43">
        <v>201220</v>
      </c>
      <c r="D43" t="s">
        <v>14</v>
      </c>
      <c r="E43" t="s">
        <v>12</v>
      </c>
      <c r="F43">
        <v>31</v>
      </c>
      <c r="G43" s="2">
        <v>0.871</v>
      </c>
      <c r="H43" s="2">
        <v>0.9032</v>
      </c>
    </row>
    <row r="44" spans="1:8" x14ac:dyDescent="0.25">
      <c r="A44">
        <v>201310</v>
      </c>
      <c r="B44" t="s">
        <v>85</v>
      </c>
      <c r="C44">
        <v>201310</v>
      </c>
      <c r="D44" t="s">
        <v>14</v>
      </c>
      <c r="E44" t="s">
        <v>12</v>
      </c>
      <c r="F44">
        <v>32</v>
      </c>
      <c r="G44" s="2">
        <v>0.8125</v>
      </c>
      <c r="H44" s="2">
        <v>0.9375</v>
      </c>
    </row>
    <row r="45" spans="1:8" x14ac:dyDescent="0.25">
      <c r="A45">
        <v>201320</v>
      </c>
      <c r="B45" t="s">
        <v>90</v>
      </c>
      <c r="C45">
        <v>201320</v>
      </c>
      <c r="D45" t="s">
        <v>14</v>
      </c>
      <c r="E45" t="s">
        <v>12</v>
      </c>
      <c r="F45">
        <v>13</v>
      </c>
      <c r="G45" s="2">
        <v>0.53849999999999998</v>
      </c>
      <c r="H45" s="2">
        <v>0.84619999999999995</v>
      </c>
    </row>
    <row r="46" spans="1:8" x14ac:dyDescent="0.25">
      <c r="A46">
        <v>201110</v>
      </c>
      <c r="B46" t="s">
        <v>7</v>
      </c>
      <c r="C46">
        <v>201110</v>
      </c>
      <c r="D46" t="s">
        <v>14</v>
      </c>
      <c r="E46" t="s">
        <v>13</v>
      </c>
      <c r="F46">
        <v>19</v>
      </c>
      <c r="G46" s="2">
        <v>0.89470000000000005</v>
      </c>
      <c r="H46" s="2">
        <v>0.89470000000000005</v>
      </c>
    </row>
    <row r="47" spans="1:8" x14ac:dyDescent="0.25">
      <c r="A47">
        <v>201120</v>
      </c>
      <c r="B47" t="s">
        <v>76</v>
      </c>
      <c r="C47">
        <v>201120</v>
      </c>
      <c r="D47" t="s">
        <v>14</v>
      </c>
      <c r="E47" t="s">
        <v>13</v>
      </c>
      <c r="F47">
        <v>23</v>
      </c>
      <c r="G47" s="2">
        <v>0.86960000000000004</v>
      </c>
      <c r="H47" s="2">
        <v>0.91300000000000003</v>
      </c>
    </row>
    <row r="48" spans="1:8" x14ac:dyDescent="0.25">
      <c r="A48">
        <v>201210</v>
      </c>
      <c r="B48" t="s">
        <v>81</v>
      </c>
      <c r="C48">
        <v>201210</v>
      </c>
      <c r="D48" t="s">
        <v>14</v>
      </c>
      <c r="E48" t="s">
        <v>13</v>
      </c>
      <c r="F48">
        <v>20</v>
      </c>
      <c r="G48" s="1">
        <v>0.9</v>
      </c>
      <c r="H48" s="1">
        <v>0.95</v>
      </c>
    </row>
    <row r="49" spans="1:8" x14ac:dyDescent="0.25">
      <c r="A49">
        <v>201220</v>
      </c>
      <c r="B49" t="s">
        <v>83</v>
      </c>
      <c r="C49">
        <v>201220</v>
      </c>
      <c r="D49" t="s">
        <v>14</v>
      </c>
      <c r="E49" t="s">
        <v>13</v>
      </c>
      <c r="F49">
        <v>9</v>
      </c>
      <c r="G49" s="2">
        <v>0.88890000000000002</v>
      </c>
      <c r="H49" s="2">
        <v>0.88890000000000002</v>
      </c>
    </row>
    <row r="50" spans="1:8" x14ac:dyDescent="0.25">
      <c r="A50">
        <v>201310</v>
      </c>
      <c r="B50" t="s">
        <v>85</v>
      </c>
      <c r="C50">
        <v>201310</v>
      </c>
      <c r="D50" t="s">
        <v>14</v>
      </c>
      <c r="E50" t="s">
        <v>13</v>
      </c>
      <c r="F50">
        <v>11</v>
      </c>
      <c r="G50" s="1">
        <v>1</v>
      </c>
      <c r="H50" s="1">
        <v>1</v>
      </c>
    </row>
    <row r="51" spans="1:8" x14ac:dyDescent="0.25">
      <c r="A51">
        <v>201320</v>
      </c>
      <c r="B51" t="s">
        <v>90</v>
      </c>
      <c r="C51">
        <v>201320</v>
      </c>
      <c r="D51" t="s">
        <v>14</v>
      </c>
      <c r="E51" t="s">
        <v>13</v>
      </c>
      <c r="F51">
        <v>3</v>
      </c>
      <c r="G51" s="1">
        <v>1</v>
      </c>
      <c r="H51" s="1">
        <v>1</v>
      </c>
    </row>
    <row r="52" spans="1:8" x14ac:dyDescent="0.25">
      <c r="A52">
        <v>201110</v>
      </c>
      <c r="B52" t="s">
        <v>7</v>
      </c>
      <c r="C52">
        <v>201110</v>
      </c>
      <c r="D52" t="s">
        <v>15</v>
      </c>
      <c r="E52" t="s">
        <v>9</v>
      </c>
      <c r="F52">
        <v>3</v>
      </c>
      <c r="G52" s="1">
        <v>1</v>
      </c>
      <c r="H52" s="1">
        <v>1</v>
      </c>
    </row>
    <row r="53" spans="1:8" x14ac:dyDescent="0.25">
      <c r="A53">
        <v>201120</v>
      </c>
      <c r="B53" t="s">
        <v>76</v>
      </c>
      <c r="C53">
        <v>201120</v>
      </c>
      <c r="D53" t="s">
        <v>15</v>
      </c>
      <c r="E53" t="s">
        <v>9</v>
      </c>
      <c r="F53">
        <v>4</v>
      </c>
      <c r="G53" s="1">
        <v>0.25</v>
      </c>
      <c r="H53" s="1">
        <v>0.5</v>
      </c>
    </row>
    <row r="54" spans="1:8" x14ac:dyDescent="0.25">
      <c r="A54">
        <v>201210</v>
      </c>
      <c r="B54" t="s">
        <v>81</v>
      </c>
      <c r="C54">
        <v>201210</v>
      </c>
      <c r="D54" t="s">
        <v>15</v>
      </c>
      <c r="E54" t="s">
        <v>9</v>
      </c>
      <c r="F54">
        <v>2</v>
      </c>
      <c r="G54" s="1">
        <v>1</v>
      </c>
      <c r="H54" s="1">
        <v>1</v>
      </c>
    </row>
    <row r="55" spans="1:8" x14ac:dyDescent="0.25">
      <c r="A55">
        <v>201110</v>
      </c>
      <c r="B55" t="s">
        <v>7</v>
      </c>
      <c r="C55">
        <v>201110</v>
      </c>
      <c r="D55" t="s">
        <v>15</v>
      </c>
      <c r="E55" t="s">
        <v>10</v>
      </c>
      <c r="F55">
        <v>304</v>
      </c>
      <c r="G55" s="2">
        <v>0.64800000000000002</v>
      </c>
      <c r="H55" s="2">
        <v>0.87829999999999997</v>
      </c>
    </row>
    <row r="56" spans="1:8" x14ac:dyDescent="0.25">
      <c r="A56">
        <v>201120</v>
      </c>
      <c r="B56" t="s">
        <v>76</v>
      </c>
      <c r="C56">
        <v>201120</v>
      </c>
      <c r="D56" t="s">
        <v>15</v>
      </c>
      <c r="E56" t="s">
        <v>10</v>
      </c>
      <c r="F56">
        <v>281</v>
      </c>
      <c r="G56" s="2">
        <v>0.58720000000000006</v>
      </c>
      <c r="H56" s="2">
        <v>0.83989999999999998</v>
      </c>
    </row>
    <row r="57" spans="1:8" x14ac:dyDescent="0.25">
      <c r="A57">
        <v>201210</v>
      </c>
      <c r="B57" t="s">
        <v>81</v>
      </c>
      <c r="C57">
        <v>201210</v>
      </c>
      <c r="D57" t="s">
        <v>15</v>
      </c>
      <c r="E57" t="s">
        <v>10</v>
      </c>
      <c r="F57">
        <v>280</v>
      </c>
      <c r="G57" s="2">
        <v>0.73209999999999997</v>
      </c>
      <c r="H57" s="2">
        <v>0.94640000000000002</v>
      </c>
    </row>
    <row r="58" spans="1:8" x14ac:dyDescent="0.25">
      <c r="A58">
        <v>201220</v>
      </c>
      <c r="B58" t="s">
        <v>83</v>
      </c>
      <c r="C58">
        <v>201220</v>
      </c>
      <c r="D58" t="s">
        <v>15</v>
      </c>
      <c r="E58" t="s">
        <v>10</v>
      </c>
      <c r="F58">
        <v>220</v>
      </c>
      <c r="G58" s="2">
        <v>0.62729999999999997</v>
      </c>
      <c r="H58" s="2">
        <v>0.89549999999999996</v>
      </c>
    </row>
    <row r="59" spans="1:8" x14ac:dyDescent="0.25">
      <c r="A59">
        <v>201310</v>
      </c>
      <c r="B59" t="s">
        <v>85</v>
      </c>
      <c r="C59">
        <v>201310</v>
      </c>
      <c r="D59" t="s">
        <v>15</v>
      </c>
      <c r="E59" t="s">
        <v>10</v>
      </c>
      <c r="F59">
        <v>343</v>
      </c>
      <c r="G59" s="2">
        <v>0.58889999999999998</v>
      </c>
      <c r="H59" s="2">
        <v>0.88629999999999998</v>
      </c>
    </row>
    <row r="60" spans="1:8" x14ac:dyDescent="0.25">
      <c r="A60">
        <v>201320</v>
      </c>
      <c r="B60" t="s">
        <v>90</v>
      </c>
      <c r="C60">
        <v>201320</v>
      </c>
      <c r="D60" t="s">
        <v>15</v>
      </c>
      <c r="E60" t="s">
        <v>10</v>
      </c>
      <c r="F60">
        <v>267</v>
      </c>
      <c r="G60" s="2">
        <v>0.61799999999999999</v>
      </c>
      <c r="H60" s="2">
        <v>0.88009999999999999</v>
      </c>
    </row>
    <row r="61" spans="1:8" x14ac:dyDescent="0.25">
      <c r="A61">
        <v>201110</v>
      </c>
      <c r="B61" t="s">
        <v>7</v>
      </c>
      <c r="C61">
        <v>201110</v>
      </c>
      <c r="D61" t="s">
        <v>15</v>
      </c>
      <c r="E61" t="s">
        <v>11</v>
      </c>
      <c r="F61">
        <v>4</v>
      </c>
      <c r="G61" s="1">
        <v>1</v>
      </c>
      <c r="H61" s="1">
        <v>1</v>
      </c>
    </row>
    <row r="62" spans="1:8" x14ac:dyDescent="0.25">
      <c r="A62">
        <v>201120</v>
      </c>
      <c r="B62" t="s">
        <v>76</v>
      </c>
      <c r="C62">
        <v>201120</v>
      </c>
      <c r="D62" t="s">
        <v>15</v>
      </c>
      <c r="E62" t="s">
        <v>11</v>
      </c>
      <c r="F62">
        <v>5</v>
      </c>
      <c r="G62" s="1">
        <v>1</v>
      </c>
      <c r="H62" s="1">
        <v>1</v>
      </c>
    </row>
    <row r="63" spans="1:8" x14ac:dyDescent="0.25">
      <c r="A63">
        <v>201210</v>
      </c>
      <c r="B63" t="s">
        <v>81</v>
      </c>
      <c r="C63">
        <v>201210</v>
      </c>
      <c r="D63" t="s">
        <v>15</v>
      </c>
      <c r="E63" t="s">
        <v>11</v>
      </c>
      <c r="F63">
        <v>3</v>
      </c>
      <c r="G63" s="1">
        <v>1</v>
      </c>
      <c r="H63" s="1">
        <v>1</v>
      </c>
    </row>
    <row r="64" spans="1:8" x14ac:dyDescent="0.25">
      <c r="A64">
        <v>201220</v>
      </c>
      <c r="B64" t="s">
        <v>83</v>
      </c>
      <c r="C64">
        <v>201220</v>
      </c>
      <c r="D64" t="s">
        <v>15</v>
      </c>
      <c r="E64" t="s">
        <v>11</v>
      </c>
      <c r="F64">
        <v>1</v>
      </c>
      <c r="G64" s="1">
        <v>0</v>
      </c>
      <c r="H64" s="1">
        <v>0</v>
      </c>
    </row>
    <row r="65" spans="1:8" x14ac:dyDescent="0.25">
      <c r="A65">
        <v>201320</v>
      </c>
      <c r="B65" t="s">
        <v>90</v>
      </c>
      <c r="C65">
        <v>201320</v>
      </c>
      <c r="D65" t="s">
        <v>15</v>
      </c>
      <c r="E65" t="s">
        <v>11</v>
      </c>
      <c r="F65">
        <v>4</v>
      </c>
      <c r="G65" s="1">
        <v>1</v>
      </c>
      <c r="H65" s="1">
        <v>1</v>
      </c>
    </row>
    <row r="66" spans="1:8" x14ac:dyDescent="0.25">
      <c r="A66">
        <v>201110</v>
      </c>
      <c r="B66" t="s">
        <v>7</v>
      </c>
      <c r="C66">
        <v>201110</v>
      </c>
      <c r="D66" t="s">
        <v>15</v>
      </c>
      <c r="E66" t="s">
        <v>12</v>
      </c>
      <c r="F66">
        <v>17</v>
      </c>
      <c r="G66" s="2">
        <v>0.88239999999999996</v>
      </c>
      <c r="H66" s="2">
        <v>0.88239999999999996</v>
      </c>
    </row>
    <row r="67" spans="1:8" x14ac:dyDescent="0.25">
      <c r="A67">
        <v>201120</v>
      </c>
      <c r="B67" t="s">
        <v>76</v>
      </c>
      <c r="C67">
        <v>201120</v>
      </c>
      <c r="D67" t="s">
        <v>15</v>
      </c>
      <c r="E67" t="s">
        <v>12</v>
      </c>
      <c r="F67">
        <v>21</v>
      </c>
      <c r="G67" s="2">
        <v>0.61899999999999999</v>
      </c>
      <c r="H67" s="2">
        <v>0.85709999999999997</v>
      </c>
    </row>
    <row r="68" spans="1:8" x14ac:dyDescent="0.25">
      <c r="A68">
        <v>201210</v>
      </c>
      <c r="B68" t="s">
        <v>81</v>
      </c>
      <c r="C68">
        <v>201210</v>
      </c>
      <c r="D68" t="s">
        <v>15</v>
      </c>
      <c r="E68" t="s">
        <v>12</v>
      </c>
      <c r="F68">
        <v>30</v>
      </c>
      <c r="G68" s="2">
        <v>0.73329999999999995</v>
      </c>
      <c r="H68" s="2">
        <v>0.93330000000000002</v>
      </c>
    </row>
    <row r="69" spans="1:8" x14ac:dyDescent="0.25">
      <c r="A69">
        <v>201220</v>
      </c>
      <c r="B69" t="s">
        <v>83</v>
      </c>
      <c r="C69">
        <v>201220</v>
      </c>
      <c r="D69" t="s">
        <v>15</v>
      </c>
      <c r="E69" t="s">
        <v>12</v>
      </c>
      <c r="F69">
        <v>28</v>
      </c>
      <c r="G69" s="2">
        <v>0.53569999999999995</v>
      </c>
      <c r="H69" s="2">
        <v>0.89290000000000003</v>
      </c>
    </row>
    <row r="70" spans="1:8" x14ac:dyDescent="0.25">
      <c r="A70">
        <v>201310</v>
      </c>
      <c r="B70" t="s">
        <v>85</v>
      </c>
      <c r="C70">
        <v>201310</v>
      </c>
      <c r="D70" t="s">
        <v>15</v>
      </c>
      <c r="E70" t="s">
        <v>12</v>
      </c>
      <c r="F70">
        <v>29</v>
      </c>
      <c r="G70" s="2">
        <v>0.8276</v>
      </c>
      <c r="H70" s="2">
        <v>0.93100000000000005</v>
      </c>
    </row>
    <row r="71" spans="1:8" x14ac:dyDescent="0.25">
      <c r="A71">
        <v>201320</v>
      </c>
      <c r="B71" t="s">
        <v>90</v>
      </c>
      <c r="C71">
        <v>201320</v>
      </c>
      <c r="D71" t="s">
        <v>15</v>
      </c>
      <c r="E71" t="s">
        <v>12</v>
      </c>
      <c r="F71">
        <v>42</v>
      </c>
      <c r="G71" s="2">
        <v>0.88100000000000001</v>
      </c>
      <c r="H71" s="2">
        <v>0.90480000000000005</v>
      </c>
    </row>
    <row r="72" spans="1:8" x14ac:dyDescent="0.25">
      <c r="A72">
        <v>201110</v>
      </c>
      <c r="B72" t="s">
        <v>7</v>
      </c>
      <c r="C72">
        <v>201110</v>
      </c>
      <c r="D72" t="s">
        <v>15</v>
      </c>
      <c r="E72" t="s">
        <v>13</v>
      </c>
      <c r="F72">
        <v>43</v>
      </c>
      <c r="G72" s="2">
        <v>0.95350000000000001</v>
      </c>
      <c r="H72" s="1">
        <v>1</v>
      </c>
    </row>
    <row r="73" spans="1:8" x14ac:dyDescent="0.25">
      <c r="A73">
        <v>201120</v>
      </c>
      <c r="B73" t="s">
        <v>76</v>
      </c>
      <c r="C73">
        <v>201120</v>
      </c>
      <c r="D73" t="s">
        <v>15</v>
      </c>
      <c r="E73" t="s">
        <v>13</v>
      </c>
      <c r="F73">
        <v>32</v>
      </c>
      <c r="G73" s="2">
        <v>0.90629999999999999</v>
      </c>
      <c r="H73" s="2">
        <v>0.96879999999999999</v>
      </c>
    </row>
    <row r="74" spans="1:8" x14ac:dyDescent="0.25">
      <c r="A74">
        <v>201210</v>
      </c>
      <c r="B74" t="s">
        <v>81</v>
      </c>
      <c r="C74">
        <v>201210</v>
      </c>
      <c r="D74" t="s">
        <v>15</v>
      </c>
      <c r="E74" t="s">
        <v>13</v>
      </c>
      <c r="F74">
        <v>19</v>
      </c>
      <c r="G74" s="2">
        <v>0.94740000000000002</v>
      </c>
      <c r="H74" s="1">
        <v>1</v>
      </c>
    </row>
    <row r="75" spans="1:8" x14ac:dyDescent="0.25">
      <c r="A75">
        <v>201220</v>
      </c>
      <c r="B75" t="s">
        <v>83</v>
      </c>
      <c r="C75">
        <v>201220</v>
      </c>
      <c r="D75" t="s">
        <v>15</v>
      </c>
      <c r="E75" t="s">
        <v>13</v>
      </c>
      <c r="F75">
        <v>23</v>
      </c>
      <c r="G75" s="2">
        <v>0.69569999999999999</v>
      </c>
      <c r="H75" s="2">
        <v>0.73909999999999998</v>
      </c>
    </row>
    <row r="76" spans="1:8" x14ac:dyDescent="0.25">
      <c r="A76">
        <v>201310</v>
      </c>
      <c r="B76" t="s">
        <v>85</v>
      </c>
      <c r="C76">
        <v>201310</v>
      </c>
      <c r="D76" t="s">
        <v>15</v>
      </c>
      <c r="E76" t="s">
        <v>13</v>
      </c>
      <c r="F76">
        <v>11</v>
      </c>
      <c r="G76" s="2">
        <v>0.81820000000000004</v>
      </c>
      <c r="H76" s="2">
        <v>0.90910000000000002</v>
      </c>
    </row>
    <row r="77" spans="1:8" x14ac:dyDescent="0.25">
      <c r="A77">
        <v>201320</v>
      </c>
      <c r="B77" t="s">
        <v>90</v>
      </c>
      <c r="C77">
        <v>201320</v>
      </c>
      <c r="D77" t="s">
        <v>15</v>
      </c>
      <c r="E77" t="s">
        <v>13</v>
      </c>
      <c r="F77">
        <v>12</v>
      </c>
      <c r="G77" s="1">
        <v>1</v>
      </c>
      <c r="H77" s="1">
        <v>1</v>
      </c>
    </row>
    <row r="78" spans="1:8" x14ac:dyDescent="0.25">
      <c r="A78">
        <v>201310</v>
      </c>
      <c r="B78" t="s">
        <v>85</v>
      </c>
      <c r="C78">
        <v>201310</v>
      </c>
      <c r="D78" t="s">
        <v>86</v>
      </c>
      <c r="E78" t="s">
        <v>10</v>
      </c>
      <c r="F78">
        <v>4</v>
      </c>
      <c r="G78" s="1">
        <v>1</v>
      </c>
      <c r="H78" s="1">
        <v>1</v>
      </c>
    </row>
    <row r="79" spans="1:8" x14ac:dyDescent="0.25">
      <c r="A79">
        <v>201310</v>
      </c>
      <c r="B79" t="s">
        <v>85</v>
      </c>
      <c r="C79">
        <v>201310</v>
      </c>
      <c r="D79" t="s">
        <v>86</v>
      </c>
      <c r="E79" t="s">
        <v>12</v>
      </c>
      <c r="F79">
        <v>1</v>
      </c>
      <c r="G79" s="1">
        <v>1</v>
      </c>
      <c r="H79" s="1">
        <v>1</v>
      </c>
    </row>
    <row r="80" spans="1:8" x14ac:dyDescent="0.25">
      <c r="A80">
        <v>201110</v>
      </c>
      <c r="B80" t="s">
        <v>7</v>
      </c>
      <c r="C80">
        <v>201110</v>
      </c>
      <c r="D80" t="s">
        <v>16</v>
      </c>
      <c r="E80" t="s">
        <v>9</v>
      </c>
      <c r="F80">
        <v>1</v>
      </c>
      <c r="G80" s="1">
        <v>1</v>
      </c>
      <c r="H80" s="1">
        <v>1</v>
      </c>
    </row>
    <row r="81" spans="1:8" x14ac:dyDescent="0.25">
      <c r="A81">
        <v>201120</v>
      </c>
      <c r="B81" t="s">
        <v>76</v>
      </c>
      <c r="C81">
        <v>201120</v>
      </c>
      <c r="D81" t="s">
        <v>16</v>
      </c>
      <c r="E81" t="s">
        <v>9</v>
      </c>
      <c r="F81">
        <v>3</v>
      </c>
      <c r="G81" s="1">
        <v>1</v>
      </c>
      <c r="H81" s="1">
        <v>1</v>
      </c>
    </row>
    <row r="82" spans="1:8" x14ac:dyDescent="0.25">
      <c r="A82">
        <v>201220</v>
      </c>
      <c r="B82" t="s">
        <v>83</v>
      </c>
      <c r="C82">
        <v>201220</v>
      </c>
      <c r="D82" t="s">
        <v>16</v>
      </c>
      <c r="E82" t="s">
        <v>9</v>
      </c>
      <c r="F82">
        <v>1</v>
      </c>
      <c r="G82" s="1">
        <v>0</v>
      </c>
      <c r="H82" s="1">
        <v>1</v>
      </c>
    </row>
    <row r="83" spans="1:8" x14ac:dyDescent="0.25">
      <c r="A83">
        <v>201310</v>
      </c>
      <c r="B83" t="s">
        <v>85</v>
      </c>
      <c r="C83">
        <v>201310</v>
      </c>
      <c r="D83" t="s">
        <v>16</v>
      </c>
      <c r="E83" t="s">
        <v>9</v>
      </c>
      <c r="F83">
        <v>1</v>
      </c>
      <c r="G83" s="1">
        <v>1</v>
      </c>
      <c r="H83" s="1">
        <v>1</v>
      </c>
    </row>
    <row r="84" spans="1:8" x14ac:dyDescent="0.25">
      <c r="A84">
        <v>201110</v>
      </c>
      <c r="B84" t="s">
        <v>7</v>
      </c>
      <c r="C84">
        <v>201110</v>
      </c>
      <c r="D84" t="s">
        <v>16</v>
      </c>
      <c r="E84" t="s">
        <v>10</v>
      </c>
      <c r="F84">
        <v>298</v>
      </c>
      <c r="G84" s="2">
        <v>0.77180000000000004</v>
      </c>
      <c r="H84" s="2">
        <v>0.90269999999999995</v>
      </c>
    </row>
    <row r="85" spans="1:8" x14ac:dyDescent="0.25">
      <c r="A85">
        <v>201120</v>
      </c>
      <c r="B85" t="s">
        <v>76</v>
      </c>
      <c r="C85">
        <v>201120</v>
      </c>
      <c r="D85" t="s">
        <v>16</v>
      </c>
      <c r="E85" t="s">
        <v>10</v>
      </c>
      <c r="F85">
        <v>277</v>
      </c>
      <c r="G85" s="2">
        <v>0.81589999999999996</v>
      </c>
      <c r="H85" s="2">
        <v>0.92059999999999997</v>
      </c>
    </row>
    <row r="86" spans="1:8" x14ac:dyDescent="0.25">
      <c r="A86">
        <v>201210</v>
      </c>
      <c r="B86" t="s">
        <v>81</v>
      </c>
      <c r="C86">
        <v>201210</v>
      </c>
      <c r="D86" t="s">
        <v>16</v>
      </c>
      <c r="E86" t="s">
        <v>10</v>
      </c>
      <c r="F86">
        <v>285</v>
      </c>
      <c r="G86" s="2">
        <v>0.84209999999999996</v>
      </c>
      <c r="H86" s="2">
        <v>0.93679999999999997</v>
      </c>
    </row>
    <row r="87" spans="1:8" x14ac:dyDescent="0.25">
      <c r="A87">
        <v>201220</v>
      </c>
      <c r="B87" t="s">
        <v>83</v>
      </c>
      <c r="C87">
        <v>201220</v>
      </c>
      <c r="D87" t="s">
        <v>16</v>
      </c>
      <c r="E87" t="s">
        <v>10</v>
      </c>
      <c r="F87">
        <v>248</v>
      </c>
      <c r="G87" s="2">
        <v>0.8468</v>
      </c>
      <c r="H87" s="2">
        <v>0.9355</v>
      </c>
    </row>
    <row r="88" spans="1:8" x14ac:dyDescent="0.25">
      <c r="A88">
        <v>201310</v>
      </c>
      <c r="B88" t="s">
        <v>85</v>
      </c>
      <c r="C88">
        <v>201310</v>
      </c>
      <c r="D88" t="s">
        <v>16</v>
      </c>
      <c r="E88" t="s">
        <v>10</v>
      </c>
      <c r="F88">
        <v>321</v>
      </c>
      <c r="G88" s="2">
        <v>0.90339999999999998</v>
      </c>
      <c r="H88" s="2">
        <v>0.94389999999999996</v>
      </c>
    </row>
    <row r="89" spans="1:8" x14ac:dyDescent="0.25">
      <c r="A89">
        <v>201320</v>
      </c>
      <c r="B89" t="s">
        <v>90</v>
      </c>
      <c r="C89">
        <v>201320</v>
      </c>
      <c r="D89" t="s">
        <v>16</v>
      </c>
      <c r="E89" t="s">
        <v>10</v>
      </c>
      <c r="F89">
        <v>316</v>
      </c>
      <c r="G89" s="2">
        <v>0.83230000000000004</v>
      </c>
      <c r="H89" s="2">
        <v>0.93989999999999996</v>
      </c>
    </row>
    <row r="90" spans="1:8" x14ac:dyDescent="0.25">
      <c r="A90">
        <v>201110</v>
      </c>
      <c r="B90" t="s">
        <v>7</v>
      </c>
      <c r="C90">
        <v>201110</v>
      </c>
      <c r="D90" t="s">
        <v>16</v>
      </c>
      <c r="E90" t="s">
        <v>11</v>
      </c>
      <c r="F90">
        <v>6</v>
      </c>
      <c r="G90" s="2">
        <v>0.83330000000000004</v>
      </c>
      <c r="H90" s="1">
        <v>1</v>
      </c>
    </row>
    <row r="91" spans="1:8" x14ac:dyDescent="0.25">
      <c r="A91">
        <v>201120</v>
      </c>
      <c r="B91" t="s">
        <v>76</v>
      </c>
      <c r="C91">
        <v>201120</v>
      </c>
      <c r="D91" t="s">
        <v>16</v>
      </c>
      <c r="E91" t="s">
        <v>11</v>
      </c>
      <c r="F91">
        <v>4</v>
      </c>
      <c r="G91" s="1">
        <v>1</v>
      </c>
      <c r="H91" s="1">
        <v>1</v>
      </c>
    </row>
    <row r="92" spans="1:8" x14ac:dyDescent="0.25">
      <c r="A92">
        <v>201210</v>
      </c>
      <c r="B92" t="s">
        <v>81</v>
      </c>
      <c r="C92">
        <v>201210</v>
      </c>
      <c r="D92" t="s">
        <v>16</v>
      </c>
      <c r="E92" t="s">
        <v>11</v>
      </c>
      <c r="F92">
        <v>1</v>
      </c>
      <c r="G92" s="1">
        <v>1</v>
      </c>
      <c r="H92" s="1">
        <v>1</v>
      </c>
    </row>
    <row r="93" spans="1:8" x14ac:dyDescent="0.25">
      <c r="A93">
        <v>201310</v>
      </c>
      <c r="B93" t="s">
        <v>85</v>
      </c>
      <c r="C93">
        <v>201310</v>
      </c>
      <c r="D93" t="s">
        <v>16</v>
      </c>
      <c r="E93" t="s">
        <v>11</v>
      </c>
      <c r="F93">
        <v>1</v>
      </c>
      <c r="G93" s="1">
        <v>1</v>
      </c>
      <c r="H93" s="1">
        <v>1</v>
      </c>
    </row>
    <row r="94" spans="1:8" x14ac:dyDescent="0.25">
      <c r="A94">
        <v>201110</v>
      </c>
      <c r="B94" t="s">
        <v>7</v>
      </c>
      <c r="C94">
        <v>201110</v>
      </c>
      <c r="D94" t="s">
        <v>16</v>
      </c>
      <c r="E94" t="s">
        <v>12</v>
      </c>
      <c r="F94">
        <v>12</v>
      </c>
      <c r="G94" s="1">
        <v>0.75</v>
      </c>
      <c r="H94" s="1">
        <v>1</v>
      </c>
    </row>
    <row r="95" spans="1:8" x14ac:dyDescent="0.25">
      <c r="A95">
        <v>201120</v>
      </c>
      <c r="B95" t="s">
        <v>76</v>
      </c>
      <c r="C95">
        <v>201120</v>
      </c>
      <c r="D95" t="s">
        <v>16</v>
      </c>
      <c r="E95" t="s">
        <v>12</v>
      </c>
      <c r="F95">
        <v>23</v>
      </c>
      <c r="G95" s="2">
        <v>0.78259999999999996</v>
      </c>
      <c r="H95" s="1">
        <v>1</v>
      </c>
    </row>
    <row r="96" spans="1:8" x14ac:dyDescent="0.25">
      <c r="A96">
        <v>201210</v>
      </c>
      <c r="B96" t="s">
        <v>81</v>
      </c>
      <c r="C96">
        <v>201210</v>
      </c>
      <c r="D96" t="s">
        <v>16</v>
      </c>
      <c r="E96" t="s">
        <v>12</v>
      </c>
      <c r="F96">
        <v>32</v>
      </c>
      <c r="G96" s="2">
        <v>0.71879999999999999</v>
      </c>
      <c r="H96" s="2">
        <v>0.8125</v>
      </c>
    </row>
    <row r="97" spans="1:8" x14ac:dyDescent="0.25">
      <c r="A97">
        <v>201220</v>
      </c>
      <c r="B97" t="s">
        <v>83</v>
      </c>
      <c r="C97">
        <v>201220</v>
      </c>
      <c r="D97" t="s">
        <v>16</v>
      </c>
      <c r="E97" t="s">
        <v>12</v>
      </c>
      <c r="F97">
        <v>26</v>
      </c>
      <c r="G97" s="2">
        <v>0.96150000000000002</v>
      </c>
      <c r="H97" s="2">
        <v>0.96150000000000002</v>
      </c>
    </row>
    <row r="98" spans="1:8" x14ac:dyDescent="0.25">
      <c r="A98">
        <v>201310</v>
      </c>
      <c r="B98" t="s">
        <v>85</v>
      </c>
      <c r="C98">
        <v>201310</v>
      </c>
      <c r="D98" t="s">
        <v>16</v>
      </c>
      <c r="E98" t="s">
        <v>12</v>
      </c>
      <c r="F98">
        <v>34</v>
      </c>
      <c r="G98" s="2">
        <v>0.85289999999999999</v>
      </c>
      <c r="H98" s="2">
        <v>0.97060000000000002</v>
      </c>
    </row>
    <row r="99" spans="1:8" x14ac:dyDescent="0.25">
      <c r="A99">
        <v>201320</v>
      </c>
      <c r="B99" t="s">
        <v>90</v>
      </c>
      <c r="C99">
        <v>201320</v>
      </c>
      <c r="D99" t="s">
        <v>16</v>
      </c>
      <c r="E99" t="s">
        <v>12</v>
      </c>
      <c r="F99">
        <v>34</v>
      </c>
      <c r="G99" s="2">
        <v>0.73529999999999995</v>
      </c>
      <c r="H99" s="2">
        <v>0.91180000000000005</v>
      </c>
    </row>
    <row r="100" spans="1:8" x14ac:dyDescent="0.25">
      <c r="A100">
        <v>201110</v>
      </c>
      <c r="B100" t="s">
        <v>7</v>
      </c>
      <c r="C100">
        <v>201110</v>
      </c>
      <c r="D100" t="s">
        <v>16</v>
      </c>
      <c r="E100" t="s">
        <v>13</v>
      </c>
      <c r="F100">
        <v>20</v>
      </c>
      <c r="G100" s="1">
        <v>0.75</v>
      </c>
      <c r="H100" s="1">
        <v>0.8</v>
      </c>
    </row>
    <row r="101" spans="1:8" x14ac:dyDescent="0.25">
      <c r="A101">
        <v>201120</v>
      </c>
      <c r="B101" t="s">
        <v>76</v>
      </c>
      <c r="C101">
        <v>201120</v>
      </c>
      <c r="D101" t="s">
        <v>16</v>
      </c>
      <c r="E101" t="s">
        <v>13</v>
      </c>
      <c r="F101">
        <v>8</v>
      </c>
      <c r="G101" s="1">
        <v>1</v>
      </c>
      <c r="H101" s="1">
        <v>1</v>
      </c>
    </row>
    <row r="102" spans="1:8" x14ac:dyDescent="0.25">
      <c r="A102">
        <v>201210</v>
      </c>
      <c r="B102" t="s">
        <v>81</v>
      </c>
      <c r="C102">
        <v>201210</v>
      </c>
      <c r="D102" t="s">
        <v>16</v>
      </c>
      <c r="E102" t="s">
        <v>13</v>
      </c>
      <c r="F102">
        <v>10</v>
      </c>
      <c r="G102" s="1">
        <v>1</v>
      </c>
      <c r="H102" s="1">
        <v>1</v>
      </c>
    </row>
    <row r="103" spans="1:8" x14ac:dyDescent="0.25">
      <c r="A103">
        <v>201220</v>
      </c>
      <c r="B103" t="s">
        <v>83</v>
      </c>
      <c r="C103">
        <v>201220</v>
      </c>
      <c r="D103" t="s">
        <v>16</v>
      </c>
      <c r="E103" t="s">
        <v>13</v>
      </c>
      <c r="F103">
        <v>12</v>
      </c>
      <c r="G103" s="1">
        <v>0.75</v>
      </c>
      <c r="H103" s="2">
        <v>0.91669999999999996</v>
      </c>
    </row>
    <row r="104" spans="1:8" x14ac:dyDescent="0.25">
      <c r="A104">
        <v>201310</v>
      </c>
      <c r="B104" t="s">
        <v>85</v>
      </c>
      <c r="C104">
        <v>201310</v>
      </c>
      <c r="D104" t="s">
        <v>16</v>
      </c>
      <c r="E104" t="s">
        <v>13</v>
      </c>
      <c r="F104">
        <v>11</v>
      </c>
      <c r="G104" s="1">
        <v>1</v>
      </c>
      <c r="H104" s="1">
        <v>1</v>
      </c>
    </row>
    <row r="105" spans="1:8" x14ac:dyDescent="0.25">
      <c r="A105">
        <v>201320</v>
      </c>
      <c r="B105" t="s">
        <v>90</v>
      </c>
      <c r="C105">
        <v>201320</v>
      </c>
      <c r="D105" t="s">
        <v>16</v>
      </c>
      <c r="E105" t="s">
        <v>13</v>
      </c>
      <c r="F105">
        <v>8</v>
      </c>
      <c r="G105" s="1">
        <v>1</v>
      </c>
      <c r="H105" s="1">
        <v>1</v>
      </c>
    </row>
    <row r="106" spans="1:8" x14ac:dyDescent="0.25">
      <c r="A106">
        <v>201320</v>
      </c>
      <c r="B106" t="s">
        <v>90</v>
      </c>
      <c r="C106">
        <v>201320</v>
      </c>
      <c r="D106" t="s">
        <v>91</v>
      </c>
      <c r="E106" t="s">
        <v>10</v>
      </c>
      <c r="F106">
        <v>25</v>
      </c>
      <c r="G106" s="1">
        <v>0.8</v>
      </c>
      <c r="H106" s="1">
        <v>0.88</v>
      </c>
    </row>
    <row r="107" spans="1:8" x14ac:dyDescent="0.25">
      <c r="A107">
        <v>201320</v>
      </c>
      <c r="B107" t="s">
        <v>90</v>
      </c>
      <c r="C107">
        <v>201320</v>
      </c>
      <c r="D107" t="s">
        <v>91</v>
      </c>
      <c r="E107" t="s">
        <v>11</v>
      </c>
      <c r="F107">
        <v>1</v>
      </c>
      <c r="G107" s="1">
        <v>1</v>
      </c>
      <c r="H107" s="1">
        <v>1</v>
      </c>
    </row>
    <row r="108" spans="1:8" x14ac:dyDescent="0.25">
      <c r="A108">
        <v>201320</v>
      </c>
      <c r="B108" t="s">
        <v>90</v>
      </c>
      <c r="C108">
        <v>201320</v>
      </c>
      <c r="D108" t="s">
        <v>91</v>
      </c>
      <c r="E108" t="s">
        <v>12</v>
      </c>
      <c r="F108">
        <v>3</v>
      </c>
      <c r="G108" s="2">
        <v>0.66669999999999996</v>
      </c>
      <c r="H108" s="2">
        <v>0.66669999999999996</v>
      </c>
    </row>
    <row r="109" spans="1:8" x14ac:dyDescent="0.25">
      <c r="A109">
        <v>201110</v>
      </c>
      <c r="B109" t="s">
        <v>7</v>
      </c>
      <c r="C109">
        <v>201110</v>
      </c>
      <c r="D109" t="s">
        <v>17</v>
      </c>
      <c r="E109" t="s">
        <v>9</v>
      </c>
      <c r="F109">
        <v>3</v>
      </c>
      <c r="G109" s="2">
        <v>0.66669999999999996</v>
      </c>
      <c r="H109" s="1">
        <v>1</v>
      </c>
    </row>
    <row r="110" spans="1:8" x14ac:dyDescent="0.25">
      <c r="A110">
        <v>201120</v>
      </c>
      <c r="B110" t="s">
        <v>76</v>
      </c>
      <c r="C110">
        <v>201120</v>
      </c>
      <c r="D110" t="s">
        <v>17</v>
      </c>
      <c r="E110" t="s">
        <v>9</v>
      </c>
      <c r="F110">
        <v>3</v>
      </c>
      <c r="G110" s="2">
        <v>0.66669999999999996</v>
      </c>
      <c r="H110" s="1">
        <v>1</v>
      </c>
    </row>
    <row r="111" spans="1:8" x14ac:dyDescent="0.25">
      <c r="A111">
        <v>201210</v>
      </c>
      <c r="B111" t="s">
        <v>81</v>
      </c>
      <c r="C111">
        <v>201210</v>
      </c>
      <c r="D111" t="s">
        <v>17</v>
      </c>
      <c r="E111" t="s">
        <v>9</v>
      </c>
      <c r="F111">
        <v>5</v>
      </c>
      <c r="G111" s="1">
        <v>0.8</v>
      </c>
      <c r="H111" s="1">
        <v>1</v>
      </c>
    </row>
    <row r="112" spans="1:8" x14ac:dyDescent="0.25">
      <c r="A112">
        <v>201220</v>
      </c>
      <c r="B112" t="s">
        <v>83</v>
      </c>
      <c r="C112">
        <v>201220</v>
      </c>
      <c r="D112" t="s">
        <v>17</v>
      </c>
      <c r="E112" t="s">
        <v>9</v>
      </c>
      <c r="F112">
        <v>1</v>
      </c>
      <c r="G112" s="1">
        <v>1</v>
      </c>
      <c r="H112" s="1">
        <v>1</v>
      </c>
    </row>
    <row r="113" spans="1:8" x14ac:dyDescent="0.25">
      <c r="A113">
        <v>201320</v>
      </c>
      <c r="B113" t="s">
        <v>90</v>
      </c>
      <c r="C113">
        <v>201320</v>
      </c>
      <c r="D113" t="s">
        <v>17</v>
      </c>
      <c r="E113" t="s">
        <v>9</v>
      </c>
      <c r="F113">
        <v>1</v>
      </c>
      <c r="G113" s="1">
        <v>1</v>
      </c>
      <c r="H113" s="1">
        <v>1</v>
      </c>
    </row>
    <row r="114" spans="1:8" x14ac:dyDescent="0.25">
      <c r="A114">
        <v>201110</v>
      </c>
      <c r="B114" t="s">
        <v>7</v>
      </c>
      <c r="C114">
        <v>201110</v>
      </c>
      <c r="D114" t="s">
        <v>17</v>
      </c>
      <c r="E114" t="s">
        <v>10</v>
      </c>
      <c r="F114">
        <v>984</v>
      </c>
      <c r="G114" s="2">
        <v>0.70830000000000004</v>
      </c>
      <c r="H114" s="2">
        <v>0.88519999999999999</v>
      </c>
    </row>
    <row r="115" spans="1:8" x14ac:dyDescent="0.25">
      <c r="A115">
        <v>201120</v>
      </c>
      <c r="B115" t="s">
        <v>76</v>
      </c>
      <c r="C115">
        <v>201120</v>
      </c>
      <c r="D115" t="s">
        <v>17</v>
      </c>
      <c r="E115" t="s">
        <v>10</v>
      </c>
      <c r="F115">
        <v>1067</v>
      </c>
      <c r="G115" s="2">
        <v>0.67949999999999999</v>
      </c>
      <c r="H115" s="2">
        <v>0.88570000000000004</v>
      </c>
    </row>
    <row r="116" spans="1:8" x14ac:dyDescent="0.25">
      <c r="A116">
        <v>201210</v>
      </c>
      <c r="B116" t="s">
        <v>81</v>
      </c>
      <c r="C116">
        <v>201210</v>
      </c>
      <c r="D116" t="s">
        <v>17</v>
      </c>
      <c r="E116" t="s">
        <v>10</v>
      </c>
      <c r="F116">
        <v>711</v>
      </c>
      <c r="G116" s="2">
        <v>0.72289999999999999</v>
      </c>
      <c r="H116" s="2">
        <v>0.872</v>
      </c>
    </row>
    <row r="117" spans="1:8" x14ac:dyDescent="0.25">
      <c r="A117">
        <v>201220</v>
      </c>
      <c r="B117" t="s">
        <v>83</v>
      </c>
      <c r="C117">
        <v>201220</v>
      </c>
      <c r="D117" t="s">
        <v>17</v>
      </c>
      <c r="E117" t="s">
        <v>10</v>
      </c>
      <c r="F117">
        <v>653</v>
      </c>
      <c r="G117" s="2">
        <v>0.73350000000000004</v>
      </c>
      <c r="H117" s="2">
        <v>0.89280000000000004</v>
      </c>
    </row>
    <row r="118" spans="1:8" x14ac:dyDescent="0.25">
      <c r="A118">
        <v>201310</v>
      </c>
      <c r="B118" t="s">
        <v>85</v>
      </c>
      <c r="C118">
        <v>201310</v>
      </c>
      <c r="D118" t="s">
        <v>17</v>
      </c>
      <c r="E118" t="s">
        <v>10</v>
      </c>
      <c r="F118">
        <v>937</v>
      </c>
      <c r="G118" s="2">
        <v>0.73750000000000004</v>
      </c>
      <c r="H118" s="2">
        <v>0.8911</v>
      </c>
    </row>
    <row r="119" spans="1:8" x14ac:dyDescent="0.25">
      <c r="A119">
        <v>201320</v>
      </c>
      <c r="B119" t="s">
        <v>90</v>
      </c>
      <c r="C119">
        <v>201320</v>
      </c>
      <c r="D119" t="s">
        <v>17</v>
      </c>
      <c r="E119" t="s">
        <v>10</v>
      </c>
      <c r="F119">
        <v>886</v>
      </c>
      <c r="G119" s="2">
        <v>0.75509999999999999</v>
      </c>
      <c r="H119" s="2">
        <v>0.88370000000000004</v>
      </c>
    </row>
    <row r="120" spans="1:8" x14ac:dyDescent="0.25">
      <c r="A120">
        <v>201110</v>
      </c>
      <c r="B120" t="s">
        <v>7</v>
      </c>
      <c r="C120">
        <v>201110</v>
      </c>
      <c r="D120" t="s">
        <v>17</v>
      </c>
      <c r="E120" t="s">
        <v>11</v>
      </c>
      <c r="F120">
        <v>9</v>
      </c>
      <c r="G120" s="2">
        <v>0.77780000000000005</v>
      </c>
      <c r="H120" s="2">
        <v>0.88890000000000002</v>
      </c>
    </row>
    <row r="121" spans="1:8" x14ac:dyDescent="0.25">
      <c r="A121">
        <v>201120</v>
      </c>
      <c r="B121" t="s">
        <v>76</v>
      </c>
      <c r="C121">
        <v>201120</v>
      </c>
      <c r="D121" t="s">
        <v>17</v>
      </c>
      <c r="E121" t="s">
        <v>11</v>
      </c>
      <c r="F121">
        <v>6</v>
      </c>
      <c r="G121" s="1">
        <v>1</v>
      </c>
      <c r="H121" s="1">
        <v>1</v>
      </c>
    </row>
    <row r="122" spans="1:8" x14ac:dyDescent="0.25">
      <c r="A122">
        <v>201210</v>
      </c>
      <c r="B122" t="s">
        <v>81</v>
      </c>
      <c r="C122">
        <v>201210</v>
      </c>
      <c r="D122" t="s">
        <v>17</v>
      </c>
      <c r="E122" t="s">
        <v>11</v>
      </c>
      <c r="F122">
        <v>1</v>
      </c>
      <c r="G122" s="1">
        <v>0</v>
      </c>
      <c r="H122" s="1">
        <v>1</v>
      </c>
    </row>
    <row r="123" spans="1:8" x14ac:dyDescent="0.25">
      <c r="A123">
        <v>201220</v>
      </c>
      <c r="B123" t="s">
        <v>83</v>
      </c>
      <c r="C123">
        <v>201220</v>
      </c>
      <c r="D123" t="s">
        <v>17</v>
      </c>
      <c r="E123" t="s">
        <v>11</v>
      </c>
      <c r="F123">
        <v>2</v>
      </c>
      <c r="G123" s="1">
        <v>0.5</v>
      </c>
      <c r="H123" s="1">
        <v>0.5</v>
      </c>
    </row>
    <row r="124" spans="1:8" x14ac:dyDescent="0.25">
      <c r="A124">
        <v>201110</v>
      </c>
      <c r="B124" t="s">
        <v>7</v>
      </c>
      <c r="C124">
        <v>201110</v>
      </c>
      <c r="D124" t="s">
        <v>17</v>
      </c>
      <c r="E124" t="s">
        <v>12</v>
      </c>
      <c r="F124">
        <v>53</v>
      </c>
      <c r="G124" s="2">
        <v>0.77359999999999995</v>
      </c>
      <c r="H124" s="2">
        <v>0.96230000000000004</v>
      </c>
    </row>
    <row r="125" spans="1:8" x14ac:dyDescent="0.25">
      <c r="A125">
        <v>201120</v>
      </c>
      <c r="B125" t="s">
        <v>76</v>
      </c>
      <c r="C125">
        <v>201120</v>
      </c>
      <c r="D125" t="s">
        <v>17</v>
      </c>
      <c r="E125" t="s">
        <v>12</v>
      </c>
      <c r="F125">
        <v>58</v>
      </c>
      <c r="G125" s="2">
        <v>0.68969999999999998</v>
      </c>
      <c r="H125" s="2">
        <v>0.91379999999999995</v>
      </c>
    </row>
    <row r="126" spans="1:8" x14ac:dyDescent="0.25">
      <c r="A126">
        <v>201210</v>
      </c>
      <c r="B126" t="s">
        <v>81</v>
      </c>
      <c r="C126">
        <v>201210</v>
      </c>
      <c r="D126" t="s">
        <v>17</v>
      </c>
      <c r="E126" t="s">
        <v>12</v>
      </c>
      <c r="F126">
        <v>41</v>
      </c>
      <c r="G126" s="2">
        <v>0.78049999999999997</v>
      </c>
      <c r="H126" s="2">
        <v>0.85370000000000001</v>
      </c>
    </row>
    <row r="127" spans="1:8" x14ac:dyDescent="0.25">
      <c r="A127">
        <v>201220</v>
      </c>
      <c r="B127" t="s">
        <v>83</v>
      </c>
      <c r="C127">
        <v>201220</v>
      </c>
      <c r="D127" t="s">
        <v>17</v>
      </c>
      <c r="E127" t="s">
        <v>12</v>
      </c>
      <c r="F127">
        <v>38</v>
      </c>
      <c r="G127" s="2">
        <v>0.76319999999999999</v>
      </c>
      <c r="H127" s="2">
        <v>0.89470000000000005</v>
      </c>
    </row>
    <row r="128" spans="1:8" x14ac:dyDescent="0.25">
      <c r="A128">
        <v>201310</v>
      </c>
      <c r="B128" t="s">
        <v>85</v>
      </c>
      <c r="C128">
        <v>201310</v>
      </c>
      <c r="D128" t="s">
        <v>17</v>
      </c>
      <c r="E128" t="s">
        <v>12</v>
      </c>
      <c r="F128">
        <v>61</v>
      </c>
      <c r="G128" s="2">
        <v>0.72130000000000005</v>
      </c>
      <c r="H128" s="2">
        <v>0.91800000000000004</v>
      </c>
    </row>
    <row r="129" spans="1:8" x14ac:dyDescent="0.25">
      <c r="A129">
        <v>201320</v>
      </c>
      <c r="B129" t="s">
        <v>90</v>
      </c>
      <c r="C129">
        <v>201320</v>
      </c>
      <c r="D129" t="s">
        <v>17</v>
      </c>
      <c r="E129" t="s">
        <v>12</v>
      </c>
      <c r="F129">
        <v>64</v>
      </c>
      <c r="G129" s="2">
        <v>0.78129999999999999</v>
      </c>
      <c r="H129" s="2">
        <v>0.875</v>
      </c>
    </row>
    <row r="130" spans="1:8" x14ac:dyDescent="0.25">
      <c r="A130">
        <v>201110</v>
      </c>
      <c r="B130" t="s">
        <v>7</v>
      </c>
      <c r="C130">
        <v>201110</v>
      </c>
      <c r="D130" t="s">
        <v>17</v>
      </c>
      <c r="E130" t="s">
        <v>13</v>
      </c>
      <c r="F130">
        <v>58</v>
      </c>
      <c r="G130" s="2">
        <v>0.74139999999999995</v>
      </c>
      <c r="H130" s="2">
        <v>0.8448</v>
      </c>
    </row>
    <row r="131" spans="1:8" x14ac:dyDescent="0.25">
      <c r="A131">
        <v>201120</v>
      </c>
      <c r="B131" t="s">
        <v>76</v>
      </c>
      <c r="C131">
        <v>201120</v>
      </c>
      <c r="D131" t="s">
        <v>17</v>
      </c>
      <c r="E131" t="s">
        <v>13</v>
      </c>
      <c r="F131">
        <v>38</v>
      </c>
      <c r="G131" s="2">
        <v>0.89470000000000005</v>
      </c>
      <c r="H131" s="2">
        <v>0.92110000000000003</v>
      </c>
    </row>
    <row r="132" spans="1:8" x14ac:dyDescent="0.25">
      <c r="A132">
        <v>201210</v>
      </c>
      <c r="B132" t="s">
        <v>81</v>
      </c>
      <c r="C132">
        <v>201210</v>
      </c>
      <c r="D132" t="s">
        <v>17</v>
      </c>
      <c r="E132" t="s">
        <v>13</v>
      </c>
      <c r="F132">
        <v>10</v>
      </c>
      <c r="G132" s="1">
        <v>1</v>
      </c>
      <c r="H132" s="1">
        <v>1</v>
      </c>
    </row>
    <row r="133" spans="1:8" x14ac:dyDescent="0.25">
      <c r="A133">
        <v>201220</v>
      </c>
      <c r="B133" t="s">
        <v>83</v>
      </c>
      <c r="C133">
        <v>201220</v>
      </c>
      <c r="D133" t="s">
        <v>17</v>
      </c>
      <c r="E133" t="s">
        <v>13</v>
      </c>
      <c r="F133">
        <v>6</v>
      </c>
      <c r="G133" s="1">
        <v>1</v>
      </c>
      <c r="H133" s="1">
        <v>1</v>
      </c>
    </row>
    <row r="134" spans="1:8" x14ac:dyDescent="0.25">
      <c r="A134">
        <v>201310</v>
      </c>
      <c r="B134" t="s">
        <v>85</v>
      </c>
      <c r="C134">
        <v>201310</v>
      </c>
      <c r="D134" t="s">
        <v>17</v>
      </c>
      <c r="E134" t="s">
        <v>13</v>
      </c>
      <c r="F134">
        <v>2</v>
      </c>
      <c r="G134" s="1">
        <v>1</v>
      </c>
      <c r="H134" s="1">
        <v>1</v>
      </c>
    </row>
    <row r="135" spans="1:8" x14ac:dyDescent="0.25">
      <c r="A135">
        <v>201320</v>
      </c>
      <c r="B135" t="s">
        <v>90</v>
      </c>
      <c r="C135">
        <v>201320</v>
      </c>
      <c r="D135" t="s">
        <v>17</v>
      </c>
      <c r="E135" t="s">
        <v>13</v>
      </c>
      <c r="F135">
        <v>4</v>
      </c>
      <c r="G135" s="1">
        <v>0.5</v>
      </c>
      <c r="H135" s="1">
        <v>0.5</v>
      </c>
    </row>
    <row r="136" spans="1:8" x14ac:dyDescent="0.25">
      <c r="A136">
        <v>201110</v>
      </c>
      <c r="B136" t="s">
        <v>7</v>
      </c>
      <c r="C136">
        <v>201110</v>
      </c>
      <c r="D136" t="s">
        <v>18</v>
      </c>
      <c r="E136" t="s">
        <v>9</v>
      </c>
      <c r="F136">
        <v>3</v>
      </c>
      <c r="G136" s="2">
        <v>0.66669999999999996</v>
      </c>
      <c r="H136" s="2">
        <v>0.66669999999999996</v>
      </c>
    </row>
    <row r="137" spans="1:8" x14ac:dyDescent="0.25">
      <c r="A137">
        <v>201120</v>
      </c>
      <c r="B137" t="s">
        <v>76</v>
      </c>
      <c r="C137">
        <v>201120</v>
      </c>
      <c r="D137" t="s">
        <v>18</v>
      </c>
      <c r="E137" t="s">
        <v>9</v>
      </c>
      <c r="F137">
        <v>7</v>
      </c>
      <c r="G137" s="2">
        <v>0.85709999999999997</v>
      </c>
      <c r="H137" s="1">
        <v>1</v>
      </c>
    </row>
    <row r="138" spans="1:8" x14ac:dyDescent="0.25">
      <c r="A138">
        <v>201210</v>
      </c>
      <c r="B138" t="s">
        <v>81</v>
      </c>
      <c r="C138">
        <v>201210</v>
      </c>
      <c r="D138" t="s">
        <v>18</v>
      </c>
      <c r="E138" t="s">
        <v>9</v>
      </c>
      <c r="F138">
        <v>4</v>
      </c>
      <c r="G138" s="1">
        <v>1</v>
      </c>
      <c r="H138" s="1">
        <v>1</v>
      </c>
    </row>
    <row r="139" spans="1:8" x14ac:dyDescent="0.25">
      <c r="A139">
        <v>201220</v>
      </c>
      <c r="B139" t="s">
        <v>83</v>
      </c>
      <c r="C139">
        <v>201220</v>
      </c>
      <c r="D139" t="s">
        <v>18</v>
      </c>
      <c r="E139" t="s">
        <v>9</v>
      </c>
      <c r="F139">
        <v>4</v>
      </c>
      <c r="G139" s="1">
        <v>0.5</v>
      </c>
      <c r="H139" s="1">
        <v>0.5</v>
      </c>
    </row>
    <row r="140" spans="1:8" x14ac:dyDescent="0.25">
      <c r="A140">
        <v>201310</v>
      </c>
      <c r="B140" t="s">
        <v>85</v>
      </c>
      <c r="C140">
        <v>201310</v>
      </c>
      <c r="D140" t="s">
        <v>18</v>
      </c>
      <c r="E140" t="s">
        <v>9</v>
      </c>
      <c r="F140">
        <v>1</v>
      </c>
      <c r="G140" s="1">
        <v>1</v>
      </c>
      <c r="H140" s="1">
        <v>1</v>
      </c>
    </row>
    <row r="141" spans="1:8" x14ac:dyDescent="0.25">
      <c r="A141">
        <v>201320</v>
      </c>
      <c r="B141" t="s">
        <v>90</v>
      </c>
      <c r="C141">
        <v>201320</v>
      </c>
      <c r="D141" t="s">
        <v>18</v>
      </c>
      <c r="E141" t="s">
        <v>9</v>
      </c>
      <c r="F141">
        <v>1</v>
      </c>
      <c r="G141" s="1">
        <v>1</v>
      </c>
      <c r="H141" s="1">
        <v>1</v>
      </c>
    </row>
    <row r="142" spans="1:8" x14ac:dyDescent="0.25">
      <c r="A142">
        <v>201110</v>
      </c>
      <c r="B142" t="s">
        <v>7</v>
      </c>
      <c r="C142">
        <v>201110</v>
      </c>
      <c r="D142" t="s">
        <v>18</v>
      </c>
      <c r="E142" t="s">
        <v>10</v>
      </c>
      <c r="F142">
        <v>265</v>
      </c>
      <c r="G142" s="2">
        <v>0.84530000000000005</v>
      </c>
      <c r="H142" s="2">
        <v>0.90939999999999999</v>
      </c>
    </row>
    <row r="143" spans="1:8" x14ac:dyDescent="0.25">
      <c r="A143">
        <v>201120</v>
      </c>
      <c r="B143" t="s">
        <v>76</v>
      </c>
      <c r="C143">
        <v>201120</v>
      </c>
      <c r="D143" t="s">
        <v>18</v>
      </c>
      <c r="E143" t="s">
        <v>10</v>
      </c>
      <c r="F143">
        <v>287</v>
      </c>
      <c r="G143" s="2">
        <v>0.78049999999999997</v>
      </c>
      <c r="H143" s="2">
        <v>0.85019999999999996</v>
      </c>
    </row>
    <row r="144" spans="1:8" x14ac:dyDescent="0.25">
      <c r="A144">
        <v>201210</v>
      </c>
      <c r="B144" t="s">
        <v>81</v>
      </c>
      <c r="C144">
        <v>201210</v>
      </c>
      <c r="D144" t="s">
        <v>18</v>
      </c>
      <c r="E144" t="s">
        <v>10</v>
      </c>
      <c r="F144">
        <v>228</v>
      </c>
      <c r="G144" s="2">
        <v>0.85960000000000003</v>
      </c>
      <c r="H144" s="2">
        <v>0.9123</v>
      </c>
    </row>
    <row r="145" spans="1:8" x14ac:dyDescent="0.25">
      <c r="A145">
        <v>201220</v>
      </c>
      <c r="B145" t="s">
        <v>83</v>
      </c>
      <c r="C145">
        <v>201220</v>
      </c>
      <c r="D145" t="s">
        <v>18</v>
      </c>
      <c r="E145" t="s">
        <v>10</v>
      </c>
      <c r="F145">
        <v>239</v>
      </c>
      <c r="G145" s="2">
        <v>0.85360000000000003</v>
      </c>
      <c r="H145" s="2">
        <v>0.9163</v>
      </c>
    </row>
    <row r="146" spans="1:8" x14ac:dyDescent="0.25">
      <c r="A146">
        <v>201310</v>
      </c>
      <c r="B146" t="s">
        <v>85</v>
      </c>
      <c r="C146">
        <v>201310</v>
      </c>
      <c r="D146" t="s">
        <v>18</v>
      </c>
      <c r="E146" t="s">
        <v>10</v>
      </c>
      <c r="F146">
        <v>227</v>
      </c>
      <c r="G146" s="2">
        <v>0.81059999999999999</v>
      </c>
      <c r="H146" s="2">
        <v>0.89870000000000005</v>
      </c>
    </row>
    <row r="147" spans="1:8" x14ac:dyDescent="0.25">
      <c r="A147">
        <v>201320</v>
      </c>
      <c r="B147" t="s">
        <v>90</v>
      </c>
      <c r="C147">
        <v>201320</v>
      </c>
      <c r="D147" t="s">
        <v>18</v>
      </c>
      <c r="E147" t="s">
        <v>10</v>
      </c>
      <c r="F147">
        <v>288</v>
      </c>
      <c r="G147" s="2">
        <v>0.80559999999999998</v>
      </c>
      <c r="H147" s="2">
        <v>0.875</v>
      </c>
    </row>
    <row r="148" spans="1:8" x14ac:dyDescent="0.25">
      <c r="A148">
        <v>201110</v>
      </c>
      <c r="B148" t="s">
        <v>7</v>
      </c>
      <c r="C148">
        <v>201110</v>
      </c>
      <c r="D148" t="s">
        <v>18</v>
      </c>
      <c r="E148" t="s">
        <v>11</v>
      </c>
      <c r="F148">
        <v>8</v>
      </c>
      <c r="G148" s="1">
        <v>1</v>
      </c>
      <c r="H148" s="1">
        <v>1</v>
      </c>
    </row>
    <row r="149" spans="1:8" x14ac:dyDescent="0.25">
      <c r="A149">
        <v>201120</v>
      </c>
      <c r="B149" t="s">
        <v>76</v>
      </c>
      <c r="C149">
        <v>201120</v>
      </c>
      <c r="D149" t="s">
        <v>18</v>
      </c>
      <c r="E149" t="s">
        <v>11</v>
      </c>
      <c r="F149">
        <v>4</v>
      </c>
      <c r="G149" s="1">
        <v>0.75</v>
      </c>
      <c r="H149" s="1">
        <v>1</v>
      </c>
    </row>
    <row r="150" spans="1:8" x14ac:dyDescent="0.25">
      <c r="A150">
        <v>201210</v>
      </c>
      <c r="B150" t="s">
        <v>81</v>
      </c>
      <c r="C150">
        <v>201210</v>
      </c>
      <c r="D150" t="s">
        <v>18</v>
      </c>
      <c r="E150" t="s">
        <v>11</v>
      </c>
      <c r="F150">
        <v>5</v>
      </c>
      <c r="G150" s="1">
        <v>1</v>
      </c>
      <c r="H150" s="1">
        <v>1</v>
      </c>
    </row>
    <row r="151" spans="1:8" x14ac:dyDescent="0.25">
      <c r="A151">
        <v>201220</v>
      </c>
      <c r="B151" t="s">
        <v>83</v>
      </c>
      <c r="C151">
        <v>201220</v>
      </c>
      <c r="D151" t="s">
        <v>18</v>
      </c>
      <c r="E151" t="s">
        <v>11</v>
      </c>
      <c r="F151">
        <v>2</v>
      </c>
      <c r="G151" s="1">
        <v>1</v>
      </c>
      <c r="H151" s="1">
        <v>1</v>
      </c>
    </row>
    <row r="152" spans="1:8" x14ac:dyDescent="0.25">
      <c r="A152">
        <v>201310</v>
      </c>
      <c r="B152" t="s">
        <v>85</v>
      </c>
      <c r="C152">
        <v>201310</v>
      </c>
      <c r="D152" t="s">
        <v>18</v>
      </c>
      <c r="E152" t="s">
        <v>11</v>
      </c>
      <c r="F152">
        <v>1</v>
      </c>
      <c r="G152" s="1">
        <v>1</v>
      </c>
      <c r="H152" s="1">
        <v>1</v>
      </c>
    </row>
    <row r="153" spans="1:8" x14ac:dyDescent="0.25">
      <c r="A153">
        <v>201110</v>
      </c>
      <c r="B153" t="s">
        <v>7</v>
      </c>
      <c r="C153">
        <v>201110</v>
      </c>
      <c r="D153" t="s">
        <v>18</v>
      </c>
      <c r="E153" t="s">
        <v>12</v>
      </c>
      <c r="F153">
        <v>13</v>
      </c>
      <c r="G153" s="2">
        <v>0.92310000000000003</v>
      </c>
      <c r="H153" s="2">
        <v>0.92310000000000003</v>
      </c>
    </row>
    <row r="154" spans="1:8" x14ac:dyDescent="0.25">
      <c r="A154">
        <v>201120</v>
      </c>
      <c r="B154" t="s">
        <v>76</v>
      </c>
      <c r="C154">
        <v>201120</v>
      </c>
      <c r="D154" t="s">
        <v>18</v>
      </c>
      <c r="E154" t="s">
        <v>12</v>
      </c>
      <c r="F154">
        <v>24</v>
      </c>
      <c r="G154" s="2">
        <v>0.66669999999999996</v>
      </c>
      <c r="H154" s="2">
        <v>0.91669999999999996</v>
      </c>
    </row>
    <row r="155" spans="1:8" x14ac:dyDescent="0.25">
      <c r="A155">
        <v>201210</v>
      </c>
      <c r="B155" t="s">
        <v>81</v>
      </c>
      <c r="C155">
        <v>201210</v>
      </c>
      <c r="D155" t="s">
        <v>18</v>
      </c>
      <c r="E155" t="s">
        <v>12</v>
      </c>
      <c r="F155">
        <v>18</v>
      </c>
      <c r="G155" s="2">
        <v>0.88890000000000002</v>
      </c>
      <c r="H155" s="1">
        <v>1</v>
      </c>
    </row>
    <row r="156" spans="1:8" x14ac:dyDescent="0.25">
      <c r="A156">
        <v>201220</v>
      </c>
      <c r="B156" t="s">
        <v>83</v>
      </c>
      <c r="C156">
        <v>201220</v>
      </c>
      <c r="D156" t="s">
        <v>18</v>
      </c>
      <c r="E156" t="s">
        <v>12</v>
      </c>
      <c r="F156">
        <v>20</v>
      </c>
      <c r="G156" s="1">
        <v>0.85</v>
      </c>
      <c r="H156" s="1">
        <v>0.9</v>
      </c>
    </row>
    <row r="157" spans="1:8" x14ac:dyDescent="0.25">
      <c r="A157">
        <v>201310</v>
      </c>
      <c r="B157" t="s">
        <v>85</v>
      </c>
      <c r="C157">
        <v>201310</v>
      </c>
      <c r="D157" t="s">
        <v>18</v>
      </c>
      <c r="E157" t="s">
        <v>12</v>
      </c>
      <c r="F157">
        <v>22</v>
      </c>
      <c r="G157" s="2">
        <v>0.86360000000000003</v>
      </c>
      <c r="H157" s="1">
        <v>1</v>
      </c>
    </row>
    <row r="158" spans="1:8" x14ac:dyDescent="0.25">
      <c r="A158">
        <v>201320</v>
      </c>
      <c r="B158" t="s">
        <v>90</v>
      </c>
      <c r="C158">
        <v>201320</v>
      </c>
      <c r="D158" t="s">
        <v>18</v>
      </c>
      <c r="E158" t="s">
        <v>12</v>
      </c>
      <c r="F158">
        <v>26</v>
      </c>
      <c r="G158" s="2">
        <v>0.76919999999999999</v>
      </c>
      <c r="H158" s="2">
        <v>0.76919999999999999</v>
      </c>
    </row>
    <row r="159" spans="1:8" x14ac:dyDescent="0.25">
      <c r="A159">
        <v>201110</v>
      </c>
      <c r="B159" t="s">
        <v>7</v>
      </c>
      <c r="C159">
        <v>201110</v>
      </c>
      <c r="D159" t="s">
        <v>18</v>
      </c>
      <c r="E159" t="s">
        <v>13</v>
      </c>
      <c r="F159">
        <v>19</v>
      </c>
      <c r="G159" s="2">
        <v>0.73680000000000001</v>
      </c>
      <c r="H159" s="2">
        <v>0.73680000000000001</v>
      </c>
    </row>
    <row r="160" spans="1:8" x14ac:dyDescent="0.25">
      <c r="A160">
        <v>201120</v>
      </c>
      <c r="B160" t="s">
        <v>76</v>
      </c>
      <c r="C160">
        <v>201120</v>
      </c>
      <c r="D160" t="s">
        <v>18</v>
      </c>
      <c r="E160" t="s">
        <v>13</v>
      </c>
      <c r="F160">
        <v>17</v>
      </c>
      <c r="G160" s="2">
        <v>0.82350000000000001</v>
      </c>
      <c r="H160" s="2">
        <v>0.88239999999999996</v>
      </c>
    </row>
    <row r="161" spans="1:8" x14ac:dyDescent="0.25">
      <c r="A161">
        <v>201210</v>
      </c>
      <c r="B161" t="s">
        <v>81</v>
      </c>
      <c r="C161">
        <v>201210</v>
      </c>
      <c r="D161" t="s">
        <v>18</v>
      </c>
      <c r="E161" t="s">
        <v>13</v>
      </c>
      <c r="F161">
        <v>9</v>
      </c>
      <c r="G161" s="1">
        <v>1</v>
      </c>
      <c r="H161" s="1">
        <v>1</v>
      </c>
    </row>
    <row r="162" spans="1:8" x14ac:dyDescent="0.25">
      <c r="A162">
        <v>201220</v>
      </c>
      <c r="B162" t="s">
        <v>83</v>
      </c>
      <c r="C162">
        <v>201220</v>
      </c>
      <c r="D162" t="s">
        <v>18</v>
      </c>
      <c r="E162" t="s">
        <v>13</v>
      </c>
      <c r="F162">
        <v>6</v>
      </c>
      <c r="G162" s="2">
        <v>0.83330000000000004</v>
      </c>
      <c r="H162" s="1">
        <v>1</v>
      </c>
    </row>
    <row r="163" spans="1:8" x14ac:dyDescent="0.25">
      <c r="A163">
        <v>201310</v>
      </c>
      <c r="B163" t="s">
        <v>85</v>
      </c>
      <c r="C163">
        <v>201310</v>
      </c>
      <c r="D163" t="s">
        <v>18</v>
      </c>
      <c r="E163" t="s">
        <v>13</v>
      </c>
      <c r="F163">
        <v>12</v>
      </c>
      <c r="G163" s="1">
        <v>0.75</v>
      </c>
      <c r="H163" s="2">
        <v>0.83330000000000004</v>
      </c>
    </row>
    <row r="164" spans="1:8" x14ac:dyDescent="0.25">
      <c r="A164">
        <v>201320</v>
      </c>
      <c r="B164" t="s">
        <v>90</v>
      </c>
      <c r="C164">
        <v>201320</v>
      </c>
      <c r="D164" t="s">
        <v>18</v>
      </c>
      <c r="E164" t="s">
        <v>13</v>
      </c>
      <c r="F164">
        <v>8</v>
      </c>
      <c r="G164" s="1">
        <v>1</v>
      </c>
      <c r="H164" s="1">
        <v>1</v>
      </c>
    </row>
    <row r="165" spans="1:8" x14ac:dyDescent="0.25">
      <c r="A165">
        <v>201110</v>
      </c>
      <c r="B165" t="s">
        <v>7</v>
      </c>
      <c r="C165">
        <v>201110</v>
      </c>
      <c r="D165" t="s">
        <v>19</v>
      </c>
      <c r="E165" t="s">
        <v>9</v>
      </c>
      <c r="F165">
        <v>2</v>
      </c>
      <c r="G165" s="1">
        <v>0</v>
      </c>
      <c r="H165" s="1">
        <v>1</v>
      </c>
    </row>
    <row r="166" spans="1:8" x14ac:dyDescent="0.25">
      <c r="A166">
        <v>201120</v>
      </c>
      <c r="B166" t="s">
        <v>76</v>
      </c>
      <c r="C166">
        <v>201120</v>
      </c>
      <c r="D166" t="s">
        <v>19</v>
      </c>
      <c r="E166" t="s">
        <v>9</v>
      </c>
      <c r="F166">
        <v>3</v>
      </c>
      <c r="G166" s="1">
        <v>1</v>
      </c>
      <c r="H166" s="1">
        <v>1</v>
      </c>
    </row>
    <row r="167" spans="1:8" x14ac:dyDescent="0.25">
      <c r="A167">
        <v>201210</v>
      </c>
      <c r="B167" t="s">
        <v>81</v>
      </c>
      <c r="C167">
        <v>201210</v>
      </c>
      <c r="D167" t="s">
        <v>19</v>
      </c>
      <c r="E167" t="s">
        <v>9</v>
      </c>
      <c r="F167">
        <v>3</v>
      </c>
      <c r="G167" s="2">
        <v>0.66669999999999996</v>
      </c>
      <c r="H167" s="2">
        <v>0.66669999999999996</v>
      </c>
    </row>
    <row r="168" spans="1:8" x14ac:dyDescent="0.25">
      <c r="A168">
        <v>201220</v>
      </c>
      <c r="B168" t="s">
        <v>83</v>
      </c>
      <c r="C168">
        <v>201220</v>
      </c>
      <c r="D168" t="s">
        <v>19</v>
      </c>
      <c r="E168" t="s">
        <v>9</v>
      </c>
      <c r="F168">
        <v>1</v>
      </c>
      <c r="G168" s="1">
        <v>1</v>
      </c>
      <c r="H168" s="1">
        <v>1</v>
      </c>
    </row>
    <row r="169" spans="1:8" x14ac:dyDescent="0.25">
      <c r="A169">
        <v>201310</v>
      </c>
      <c r="B169" t="s">
        <v>85</v>
      </c>
      <c r="C169">
        <v>201310</v>
      </c>
      <c r="D169" t="s">
        <v>19</v>
      </c>
      <c r="E169" t="s">
        <v>9</v>
      </c>
      <c r="F169">
        <v>1</v>
      </c>
      <c r="G169" s="1">
        <v>1</v>
      </c>
      <c r="H169" s="1">
        <v>1</v>
      </c>
    </row>
    <row r="170" spans="1:8" x14ac:dyDescent="0.25">
      <c r="A170">
        <v>201110</v>
      </c>
      <c r="B170" t="s">
        <v>7</v>
      </c>
      <c r="C170">
        <v>201110</v>
      </c>
      <c r="D170" t="s">
        <v>19</v>
      </c>
      <c r="E170" t="s">
        <v>10</v>
      </c>
      <c r="F170">
        <v>302</v>
      </c>
      <c r="G170" s="2">
        <v>0.67220000000000002</v>
      </c>
      <c r="H170" s="2">
        <v>0.87749999999999995</v>
      </c>
    </row>
    <row r="171" spans="1:8" x14ac:dyDescent="0.25">
      <c r="A171">
        <v>201120</v>
      </c>
      <c r="B171" t="s">
        <v>76</v>
      </c>
      <c r="C171">
        <v>201120</v>
      </c>
      <c r="D171" t="s">
        <v>19</v>
      </c>
      <c r="E171" t="s">
        <v>10</v>
      </c>
      <c r="F171">
        <v>243</v>
      </c>
      <c r="G171" s="2">
        <v>0.78190000000000004</v>
      </c>
      <c r="H171" s="2">
        <v>0.87239999999999995</v>
      </c>
    </row>
    <row r="172" spans="1:8" x14ac:dyDescent="0.25">
      <c r="A172">
        <v>201210</v>
      </c>
      <c r="B172" t="s">
        <v>81</v>
      </c>
      <c r="C172">
        <v>201210</v>
      </c>
      <c r="D172" t="s">
        <v>19</v>
      </c>
      <c r="E172" t="s">
        <v>10</v>
      </c>
      <c r="F172">
        <v>267</v>
      </c>
      <c r="G172" s="2">
        <v>0.74529999999999996</v>
      </c>
      <c r="H172" s="2">
        <v>0.87639999999999996</v>
      </c>
    </row>
    <row r="173" spans="1:8" x14ac:dyDescent="0.25">
      <c r="A173">
        <v>201220</v>
      </c>
      <c r="B173" t="s">
        <v>83</v>
      </c>
      <c r="C173">
        <v>201220</v>
      </c>
      <c r="D173" t="s">
        <v>19</v>
      </c>
      <c r="E173" t="s">
        <v>10</v>
      </c>
      <c r="F173">
        <v>214</v>
      </c>
      <c r="G173" s="2">
        <v>0.81310000000000004</v>
      </c>
      <c r="H173" s="2">
        <v>0.87380000000000002</v>
      </c>
    </row>
    <row r="174" spans="1:8" x14ac:dyDescent="0.25">
      <c r="A174">
        <v>201310</v>
      </c>
      <c r="B174" t="s">
        <v>85</v>
      </c>
      <c r="C174">
        <v>201310</v>
      </c>
      <c r="D174" t="s">
        <v>19</v>
      </c>
      <c r="E174" t="s">
        <v>10</v>
      </c>
      <c r="F174">
        <v>175</v>
      </c>
      <c r="G174" s="2">
        <v>0.93710000000000004</v>
      </c>
      <c r="H174" s="1">
        <v>0.96</v>
      </c>
    </row>
    <row r="175" spans="1:8" x14ac:dyDescent="0.25">
      <c r="A175">
        <v>201320</v>
      </c>
      <c r="B175" t="s">
        <v>90</v>
      </c>
      <c r="C175">
        <v>201320</v>
      </c>
      <c r="D175" t="s">
        <v>19</v>
      </c>
      <c r="E175" t="s">
        <v>10</v>
      </c>
      <c r="F175">
        <v>169</v>
      </c>
      <c r="G175" s="2">
        <v>0.85209999999999997</v>
      </c>
      <c r="H175" s="2">
        <v>0.91120000000000001</v>
      </c>
    </row>
    <row r="176" spans="1:8" x14ac:dyDescent="0.25">
      <c r="A176">
        <v>201110</v>
      </c>
      <c r="B176" t="s">
        <v>7</v>
      </c>
      <c r="C176">
        <v>201110</v>
      </c>
      <c r="D176" t="s">
        <v>19</v>
      </c>
      <c r="E176" t="s">
        <v>11</v>
      </c>
      <c r="F176">
        <v>7</v>
      </c>
      <c r="G176" s="2">
        <v>0.85709999999999997</v>
      </c>
      <c r="H176" s="1">
        <v>1</v>
      </c>
    </row>
    <row r="177" spans="1:8" x14ac:dyDescent="0.25">
      <c r="A177">
        <v>201120</v>
      </c>
      <c r="B177" t="s">
        <v>76</v>
      </c>
      <c r="C177">
        <v>201120</v>
      </c>
      <c r="D177" t="s">
        <v>19</v>
      </c>
      <c r="E177" t="s">
        <v>11</v>
      </c>
      <c r="F177">
        <v>1</v>
      </c>
      <c r="G177" s="1">
        <v>1</v>
      </c>
      <c r="H177" s="1">
        <v>1</v>
      </c>
    </row>
    <row r="178" spans="1:8" x14ac:dyDescent="0.25">
      <c r="A178">
        <v>201220</v>
      </c>
      <c r="B178" t="s">
        <v>83</v>
      </c>
      <c r="C178">
        <v>201220</v>
      </c>
      <c r="D178" t="s">
        <v>19</v>
      </c>
      <c r="E178" t="s">
        <v>11</v>
      </c>
      <c r="F178">
        <v>1</v>
      </c>
      <c r="G178" s="1">
        <v>1</v>
      </c>
      <c r="H178" s="1">
        <v>1</v>
      </c>
    </row>
    <row r="179" spans="1:8" x14ac:dyDescent="0.25">
      <c r="A179">
        <v>201110</v>
      </c>
      <c r="B179" t="s">
        <v>7</v>
      </c>
      <c r="C179">
        <v>201110</v>
      </c>
      <c r="D179" t="s">
        <v>19</v>
      </c>
      <c r="E179" t="s">
        <v>12</v>
      </c>
      <c r="F179">
        <v>20</v>
      </c>
      <c r="G179" s="1">
        <v>0.55000000000000004</v>
      </c>
      <c r="H179" s="1">
        <v>0.95</v>
      </c>
    </row>
    <row r="180" spans="1:8" x14ac:dyDescent="0.25">
      <c r="A180">
        <v>201120</v>
      </c>
      <c r="B180" t="s">
        <v>76</v>
      </c>
      <c r="C180">
        <v>201120</v>
      </c>
      <c r="D180" t="s">
        <v>19</v>
      </c>
      <c r="E180" t="s">
        <v>12</v>
      </c>
      <c r="F180">
        <v>23</v>
      </c>
      <c r="G180" s="2">
        <v>0.82609999999999995</v>
      </c>
      <c r="H180" s="2">
        <v>0.86960000000000004</v>
      </c>
    </row>
    <row r="181" spans="1:8" x14ac:dyDescent="0.25">
      <c r="A181">
        <v>201210</v>
      </c>
      <c r="B181" t="s">
        <v>81</v>
      </c>
      <c r="C181">
        <v>201210</v>
      </c>
      <c r="D181" t="s">
        <v>19</v>
      </c>
      <c r="E181" t="s">
        <v>12</v>
      </c>
      <c r="F181">
        <v>40</v>
      </c>
      <c r="G181" s="1">
        <v>0.8</v>
      </c>
      <c r="H181" s="2">
        <v>0.875</v>
      </c>
    </row>
    <row r="182" spans="1:8" x14ac:dyDescent="0.25">
      <c r="A182">
        <v>201220</v>
      </c>
      <c r="B182" t="s">
        <v>83</v>
      </c>
      <c r="C182">
        <v>201220</v>
      </c>
      <c r="D182" t="s">
        <v>19</v>
      </c>
      <c r="E182" t="s">
        <v>12</v>
      </c>
      <c r="F182">
        <v>23</v>
      </c>
      <c r="G182" s="2">
        <v>0.82609999999999995</v>
      </c>
      <c r="H182" s="2">
        <v>0.86960000000000004</v>
      </c>
    </row>
    <row r="183" spans="1:8" x14ac:dyDescent="0.25">
      <c r="A183">
        <v>201310</v>
      </c>
      <c r="B183" t="s">
        <v>85</v>
      </c>
      <c r="C183">
        <v>201310</v>
      </c>
      <c r="D183" t="s">
        <v>19</v>
      </c>
      <c r="E183" t="s">
        <v>12</v>
      </c>
      <c r="F183">
        <v>20</v>
      </c>
      <c r="G183" s="1">
        <v>0.95</v>
      </c>
      <c r="H183" s="1">
        <v>0.95</v>
      </c>
    </row>
    <row r="184" spans="1:8" x14ac:dyDescent="0.25">
      <c r="A184">
        <v>201320</v>
      </c>
      <c r="B184" t="s">
        <v>90</v>
      </c>
      <c r="C184">
        <v>201320</v>
      </c>
      <c r="D184" t="s">
        <v>19</v>
      </c>
      <c r="E184" t="s">
        <v>12</v>
      </c>
      <c r="F184">
        <v>18</v>
      </c>
      <c r="G184" s="2">
        <v>0.88890000000000002</v>
      </c>
      <c r="H184" s="2">
        <v>0.88890000000000002</v>
      </c>
    </row>
    <row r="185" spans="1:8" x14ac:dyDescent="0.25">
      <c r="A185">
        <v>201110</v>
      </c>
      <c r="B185" t="s">
        <v>7</v>
      </c>
      <c r="C185">
        <v>201110</v>
      </c>
      <c r="D185" t="s">
        <v>19</v>
      </c>
      <c r="E185" t="s">
        <v>13</v>
      </c>
      <c r="F185">
        <v>12</v>
      </c>
      <c r="G185" s="1">
        <v>0.75</v>
      </c>
      <c r="H185" s="2">
        <v>0.83330000000000004</v>
      </c>
    </row>
    <row r="186" spans="1:8" x14ac:dyDescent="0.25">
      <c r="A186">
        <v>201120</v>
      </c>
      <c r="B186" t="s">
        <v>76</v>
      </c>
      <c r="C186">
        <v>201120</v>
      </c>
      <c r="D186" t="s">
        <v>19</v>
      </c>
      <c r="E186" t="s">
        <v>13</v>
      </c>
      <c r="F186">
        <v>16</v>
      </c>
      <c r="G186" s="2">
        <v>0.875</v>
      </c>
      <c r="H186" s="1">
        <v>1</v>
      </c>
    </row>
    <row r="187" spans="1:8" x14ac:dyDescent="0.25">
      <c r="A187">
        <v>201210</v>
      </c>
      <c r="B187" t="s">
        <v>81</v>
      </c>
      <c r="C187">
        <v>201210</v>
      </c>
      <c r="D187" t="s">
        <v>19</v>
      </c>
      <c r="E187" t="s">
        <v>13</v>
      </c>
      <c r="F187">
        <v>14</v>
      </c>
      <c r="G187" s="2">
        <v>0.85709999999999997</v>
      </c>
      <c r="H187" s="2">
        <v>0.85709999999999997</v>
      </c>
    </row>
    <row r="188" spans="1:8" x14ac:dyDescent="0.25">
      <c r="A188">
        <v>201220</v>
      </c>
      <c r="B188" t="s">
        <v>83</v>
      </c>
      <c r="C188">
        <v>201220</v>
      </c>
      <c r="D188" t="s">
        <v>19</v>
      </c>
      <c r="E188" t="s">
        <v>13</v>
      </c>
      <c r="F188">
        <v>11</v>
      </c>
      <c r="G188" s="1">
        <v>1</v>
      </c>
      <c r="H188" s="1">
        <v>1</v>
      </c>
    </row>
    <row r="189" spans="1:8" x14ac:dyDescent="0.25">
      <c r="A189">
        <v>201310</v>
      </c>
      <c r="B189" t="s">
        <v>85</v>
      </c>
      <c r="C189">
        <v>201310</v>
      </c>
      <c r="D189" t="s">
        <v>19</v>
      </c>
      <c r="E189" t="s">
        <v>13</v>
      </c>
      <c r="F189">
        <v>4</v>
      </c>
      <c r="G189" s="1">
        <v>1</v>
      </c>
      <c r="H189" s="1">
        <v>1</v>
      </c>
    </row>
    <row r="190" spans="1:8" x14ac:dyDescent="0.25">
      <c r="A190">
        <v>201320</v>
      </c>
      <c r="B190" t="s">
        <v>90</v>
      </c>
      <c r="C190">
        <v>201320</v>
      </c>
      <c r="D190" t="s">
        <v>19</v>
      </c>
      <c r="E190" t="s">
        <v>13</v>
      </c>
      <c r="F190">
        <v>5</v>
      </c>
      <c r="G190" s="1">
        <v>1</v>
      </c>
      <c r="H190" s="1">
        <v>1</v>
      </c>
    </row>
    <row r="191" spans="1:8" x14ac:dyDescent="0.25">
      <c r="A191">
        <v>201120</v>
      </c>
      <c r="B191" t="s">
        <v>76</v>
      </c>
      <c r="C191">
        <v>201120</v>
      </c>
      <c r="D191" t="s">
        <v>77</v>
      </c>
      <c r="E191" t="s">
        <v>10</v>
      </c>
      <c r="F191">
        <v>8</v>
      </c>
      <c r="G191" s="2">
        <v>0.875</v>
      </c>
      <c r="H191" s="1">
        <v>1</v>
      </c>
    </row>
    <row r="192" spans="1:8" x14ac:dyDescent="0.25">
      <c r="A192">
        <v>201120</v>
      </c>
      <c r="B192" t="s">
        <v>76</v>
      </c>
      <c r="C192">
        <v>201120</v>
      </c>
      <c r="D192" t="s">
        <v>77</v>
      </c>
      <c r="E192" t="s">
        <v>12</v>
      </c>
      <c r="F192">
        <v>2</v>
      </c>
      <c r="G192" s="1">
        <v>1</v>
      </c>
      <c r="H192" s="1">
        <v>1</v>
      </c>
    </row>
    <row r="193" spans="1:8" x14ac:dyDescent="0.25">
      <c r="A193">
        <v>201120</v>
      </c>
      <c r="B193" t="s">
        <v>76</v>
      </c>
      <c r="C193">
        <v>201120</v>
      </c>
      <c r="D193" t="s">
        <v>78</v>
      </c>
      <c r="E193" t="s">
        <v>10</v>
      </c>
      <c r="F193">
        <v>4</v>
      </c>
      <c r="G193" s="1">
        <v>1</v>
      </c>
      <c r="H193" s="1">
        <v>1</v>
      </c>
    </row>
    <row r="194" spans="1:8" x14ac:dyDescent="0.25">
      <c r="A194">
        <v>201120</v>
      </c>
      <c r="B194" t="s">
        <v>76</v>
      </c>
      <c r="C194">
        <v>201120</v>
      </c>
      <c r="D194" t="s">
        <v>78</v>
      </c>
      <c r="E194" t="s">
        <v>12</v>
      </c>
      <c r="F194">
        <v>1</v>
      </c>
      <c r="G194" s="1">
        <v>1</v>
      </c>
      <c r="H194" s="1">
        <v>1</v>
      </c>
    </row>
    <row r="195" spans="1:8" x14ac:dyDescent="0.25">
      <c r="A195">
        <v>201110</v>
      </c>
      <c r="B195" t="s">
        <v>7</v>
      </c>
      <c r="C195">
        <v>201110</v>
      </c>
      <c r="D195" t="s">
        <v>20</v>
      </c>
      <c r="E195" t="s">
        <v>10</v>
      </c>
      <c r="F195">
        <v>4</v>
      </c>
      <c r="G195" s="1">
        <v>1</v>
      </c>
      <c r="H195" s="1">
        <v>1</v>
      </c>
    </row>
    <row r="196" spans="1:8" x14ac:dyDescent="0.25">
      <c r="A196">
        <v>201120</v>
      </c>
      <c r="B196" t="s">
        <v>76</v>
      </c>
      <c r="C196">
        <v>201120</v>
      </c>
      <c r="D196" t="s">
        <v>20</v>
      </c>
      <c r="E196" t="s">
        <v>10</v>
      </c>
      <c r="F196">
        <v>5</v>
      </c>
      <c r="G196" s="1">
        <v>1</v>
      </c>
      <c r="H196" s="1">
        <v>1</v>
      </c>
    </row>
    <row r="197" spans="1:8" x14ac:dyDescent="0.25">
      <c r="A197">
        <v>201210</v>
      </c>
      <c r="B197" t="s">
        <v>81</v>
      </c>
      <c r="C197">
        <v>201210</v>
      </c>
      <c r="D197" t="s">
        <v>20</v>
      </c>
      <c r="E197" t="s">
        <v>10</v>
      </c>
      <c r="F197">
        <v>2</v>
      </c>
      <c r="G197" s="1">
        <v>1</v>
      </c>
      <c r="H197" s="1">
        <v>1</v>
      </c>
    </row>
    <row r="198" spans="1:8" x14ac:dyDescent="0.25">
      <c r="A198">
        <v>201220</v>
      </c>
      <c r="B198" t="s">
        <v>83</v>
      </c>
      <c r="C198">
        <v>201220</v>
      </c>
      <c r="D198" t="s">
        <v>20</v>
      </c>
      <c r="E198" t="s">
        <v>10</v>
      </c>
      <c r="F198">
        <v>2</v>
      </c>
      <c r="G198" s="1">
        <v>1</v>
      </c>
      <c r="H198" s="1">
        <v>1</v>
      </c>
    </row>
    <row r="199" spans="1:8" x14ac:dyDescent="0.25">
      <c r="A199">
        <v>201310</v>
      </c>
      <c r="B199" t="s">
        <v>85</v>
      </c>
      <c r="C199">
        <v>201310</v>
      </c>
      <c r="D199" t="s">
        <v>20</v>
      </c>
      <c r="E199" t="s">
        <v>10</v>
      </c>
      <c r="F199">
        <v>1</v>
      </c>
      <c r="G199" s="1">
        <v>1</v>
      </c>
      <c r="H199" s="1">
        <v>1</v>
      </c>
    </row>
    <row r="200" spans="1:8" x14ac:dyDescent="0.25">
      <c r="A200">
        <v>201210</v>
      </c>
      <c r="B200" t="s">
        <v>81</v>
      </c>
      <c r="C200">
        <v>201210</v>
      </c>
      <c r="D200" t="s">
        <v>20</v>
      </c>
      <c r="E200" t="s">
        <v>12</v>
      </c>
      <c r="F200">
        <v>1</v>
      </c>
      <c r="G200" s="1">
        <v>1</v>
      </c>
      <c r="H200" s="1">
        <v>1</v>
      </c>
    </row>
    <row r="201" spans="1:8" x14ac:dyDescent="0.25">
      <c r="A201">
        <v>201220</v>
      </c>
      <c r="B201" t="s">
        <v>83</v>
      </c>
      <c r="C201">
        <v>201220</v>
      </c>
      <c r="D201" t="s">
        <v>20</v>
      </c>
      <c r="E201" t="s">
        <v>12</v>
      </c>
      <c r="F201">
        <v>1</v>
      </c>
      <c r="G201" s="1">
        <v>1</v>
      </c>
      <c r="H201" s="1">
        <v>1</v>
      </c>
    </row>
    <row r="202" spans="1:8" x14ac:dyDescent="0.25">
      <c r="A202">
        <v>201310</v>
      </c>
      <c r="B202" t="s">
        <v>85</v>
      </c>
      <c r="C202">
        <v>201310</v>
      </c>
      <c r="D202" t="s">
        <v>20</v>
      </c>
      <c r="E202" t="s">
        <v>12</v>
      </c>
      <c r="F202">
        <v>1</v>
      </c>
      <c r="G202" s="1">
        <v>1</v>
      </c>
      <c r="H202" s="1">
        <v>1</v>
      </c>
    </row>
    <row r="203" spans="1:8" x14ac:dyDescent="0.25">
      <c r="A203">
        <v>201320</v>
      </c>
      <c r="B203" t="s">
        <v>90</v>
      </c>
      <c r="C203">
        <v>201320</v>
      </c>
      <c r="D203" t="s">
        <v>20</v>
      </c>
      <c r="E203" t="s">
        <v>12</v>
      </c>
      <c r="F203">
        <v>1</v>
      </c>
      <c r="G203" s="1">
        <v>1</v>
      </c>
      <c r="H203" s="1">
        <v>1</v>
      </c>
    </row>
    <row r="204" spans="1:8" x14ac:dyDescent="0.25">
      <c r="A204">
        <v>201110</v>
      </c>
      <c r="B204" t="s">
        <v>7</v>
      </c>
      <c r="C204">
        <v>201110</v>
      </c>
      <c r="D204" t="s">
        <v>20</v>
      </c>
      <c r="E204" t="s">
        <v>13</v>
      </c>
      <c r="F204">
        <v>4</v>
      </c>
      <c r="G204" s="1">
        <v>1</v>
      </c>
      <c r="H204" s="1">
        <v>1</v>
      </c>
    </row>
    <row r="205" spans="1:8" x14ac:dyDescent="0.25">
      <c r="A205">
        <v>201120</v>
      </c>
      <c r="B205" t="s">
        <v>76</v>
      </c>
      <c r="C205">
        <v>201120</v>
      </c>
      <c r="D205" t="s">
        <v>20</v>
      </c>
      <c r="E205" t="s">
        <v>13</v>
      </c>
      <c r="F205">
        <v>4</v>
      </c>
      <c r="G205" s="1">
        <v>1</v>
      </c>
      <c r="H205" s="1">
        <v>1</v>
      </c>
    </row>
    <row r="206" spans="1:8" x14ac:dyDescent="0.25">
      <c r="A206">
        <v>201310</v>
      </c>
      <c r="B206" t="s">
        <v>85</v>
      </c>
      <c r="C206">
        <v>201310</v>
      </c>
      <c r="D206" t="s">
        <v>87</v>
      </c>
      <c r="E206" t="s">
        <v>10</v>
      </c>
      <c r="F206">
        <v>5</v>
      </c>
      <c r="G206" s="1">
        <v>1</v>
      </c>
      <c r="H206" s="1">
        <v>1</v>
      </c>
    </row>
    <row r="207" spans="1:8" x14ac:dyDescent="0.25">
      <c r="A207">
        <v>201320</v>
      </c>
      <c r="B207" t="s">
        <v>90</v>
      </c>
      <c r="C207">
        <v>201320</v>
      </c>
      <c r="D207" t="s">
        <v>87</v>
      </c>
      <c r="E207" t="s">
        <v>10</v>
      </c>
      <c r="F207">
        <v>5</v>
      </c>
      <c r="G207" s="1">
        <v>1</v>
      </c>
      <c r="H207" s="1">
        <v>1</v>
      </c>
    </row>
    <row r="208" spans="1:8" x14ac:dyDescent="0.25">
      <c r="A208">
        <v>201310</v>
      </c>
      <c r="B208" t="s">
        <v>85</v>
      </c>
      <c r="C208">
        <v>201310</v>
      </c>
      <c r="D208" t="s">
        <v>87</v>
      </c>
      <c r="E208" t="s">
        <v>13</v>
      </c>
      <c r="F208">
        <v>1</v>
      </c>
      <c r="G208" s="1">
        <v>1</v>
      </c>
      <c r="H208" s="1">
        <v>1</v>
      </c>
    </row>
    <row r="209" spans="1:8" x14ac:dyDescent="0.25">
      <c r="A209">
        <v>201320</v>
      </c>
      <c r="B209" t="s">
        <v>90</v>
      </c>
      <c r="C209">
        <v>201320</v>
      </c>
      <c r="D209" t="s">
        <v>87</v>
      </c>
      <c r="E209" t="s">
        <v>13</v>
      </c>
      <c r="F209">
        <v>1</v>
      </c>
      <c r="G209" s="1">
        <v>1</v>
      </c>
      <c r="H209" s="1">
        <v>1</v>
      </c>
    </row>
    <row r="210" spans="1:8" x14ac:dyDescent="0.25">
      <c r="A210">
        <v>201120</v>
      </c>
      <c r="B210" t="s">
        <v>76</v>
      </c>
      <c r="C210">
        <v>201120</v>
      </c>
      <c r="D210" t="s">
        <v>79</v>
      </c>
      <c r="E210" t="s">
        <v>10</v>
      </c>
      <c r="F210">
        <v>15</v>
      </c>
      <c r="G210" s="2">
        <v>0.93330000000000002</v>
      </c>
      <c r="H210" s="2">
        <v>0.93330000000000002</v>
      </c>
    </row>
    <row r="211" spans="1:8" x14ac:dyDescent="0.25">
      <c r="A211">
        <v>201210</v>
      </c>
      <c r="B211" t="s">
        <v>81</v>
      </c>
      <c r="C211">
        <v>201210</v>
      </c>
      <c r="D211" t="s">
        <v>79</v>
      </c>
      <c r="E211" t="s">
        <v>10</v>
      </c>
      <c r="F211">
        <v>3</v>
      </c>
      <c r="G211" s="2">
        <v>0.66669999999999996</v>
      </c>
      <c r="H211" s="1">
        <v>1</v>
      </c>
    </row>
    <row r="212" spans="1:8" x14ac:dyDescent="0.25">
      <c r="A212">
        <v>201220</v>
      </c>
      <c r="B212" t="s">
        <v>83</v>
      </c>
      <c r="C212">
        <v>201220</v>
      </c>
      <c r="D212" t="s">
        <v>79</v>
      </c>
      <c r="E212" t="s">
        <v>10</v>
      </c>
      <c r="F212">
        <v>2</v>
      </c>
      <c r="G212" s="1">
        <v>1</v>
      </c>
      <c r="H212" s="1">
        <v>1</v>
      </c>
    </row>
    <row r="213" spans="1:8" x14ac:dyDescent="0.25">
      <c r="A213">
        <v>201310</v>
      </c>
      <c r="B213" t="s">
        <v>85</v>
      </c>
      <c r="C213">
        <v>201310</v>
      </c>
      <c r="D213" t="s">
        <v>79</v>
      </c>
      <c r="E213" t="s">
        <v>10</v>
      </c>
      <c r="F213">
        <v>2</v>
      </c>
      <c r="G213" s="1">
        <v>1</v>
      </c>
      <c r="H213" s="1">
        <v>1</v>
      </c>
    </row>
    <row r="214" spans="1:8" x14ac:dyDescent="0.25">
      <c r="A214">
        <v>201120</v>
      </c>
      <c r="B214" t="s">
        <v>76</v>
      </c>
      <c r="C214">
        <v>201120</v>
      </c>
      <c r="D214" t="s">
        <v>79</v>
      </c>
      <c r="E214" t="s">
        <v>12</v>
      </c>
      <c r="F214">
        <v>9</v>
      </c>
      <c r="G214" s="1">
        <v>1</v>
      </c>
      <c r="H214" s="1">
        <v>1</v>
      </c>
    </row>
    <row r="215" spans="1:8" x14ac:dyDescent="0.25">
      <c r="A215">
        <v>201120</v>
      </c>
      <c r="B215" t="s">
        <v>76</v>
      </c>
      <c r="C215">
        <v>201120</v>
      </c>
      <c r="D215" t="s">
        <v>79</v>
      </c>
      <c r="E215" t="s">
        <v>13</v>
      </c>
      <c r="F215">
        <v>1</v>
      </c>
      <c r="G215" s="1">
        <v>1</v>
      </c>
      <c r="H215" s="1">
        <v>1</v>
      </c>
    </row>
    <row r="216" spans="1:8" x14ac:dyDescent="0.25">
      <c r="A216">
        <v>201110</v>
      </c>
      <c r="B216" t="s">
        <v>7</v>
      </c>
      <c r="C216">
        <v>201110</v>
      </c>
      <c r="D216" t="s">
        <v>21</v>
      </c>
      <c r="E216" t="s">
        <v>10</v>
      </c>
      <c r="F216">
        <v>1</v>
      </c>
      <c r="G216" s="1">
        <v>0</v>
      </c>
      <c r="H216" s="1">
        <v>1</v>
      </c>
    </row>
    <row r="217" spans="1:8" x14ac:dyDescent="0.25">
      <c r="A217">
        <v>201120</v>
      </c>
      <c r="B217" t="s">
        <v>76</v>
      </c>
      <c r="C217">
        <v>201120</v>
      </c>
      <c r="D217" t="s">
        <v>21</v>
      </c>
      <c r="E217" t="s">
        <v>10</v>
      </c>
      <c r="F217">
        <v>2</v>
      </c>
      <c r="G217" s="1">
        <v>1</v>
      </c>
      <c r="H217" s="1">
        <v>1</v>
      </c>
    </row>
    <row r="218" spans="1:8" x14ac:dyDescent="0.25">
      <c r="A218">
        <v>201210</v>
      </c>
      <c r="B218" t="s">
        <v>81</v>
      </c>
      <c r="C218">
        <v>201210</v>
      </c>
      <c r="D218" t="s">
        <v>21</v>
      </c>
      <c r="E218" t="s">
        <v>10</v>
      </c>
      <c r="F218">
        <v>2</v>
      </c>
      <c r="G218" s="1">
        <v>1</v>
      </c>
      <c r="H218" s="1">
        <v>1</v>
      </c>
    </row>
    <row r="219" spans="1:8" x14ac:dyDescent="0.25">
      <c r="A219">
        <v>201220</v>
      </c>
      <c r="B219" t="s">
        <v>83</v>
      </c>
      <c r="C219">
        <v>201220</v>
      </c>
      <c r="D219" t="s">
        <v>21</v>
      </c>
      <c r="E219" t="s">
        <v>10</v>
      </c>
      <c r="F219">
        <v>2</v>
      </c>
      <c r="G219" s="1">
        <v>1</v>
      </c>
      <c r="H219" s="1">
        <v>1</v>
      </c>
    </row>
    <row r="220" spans="1:8" x14ac:dyDescent="0.25">
      <c r="A220">
        <v>201310</v>
      </c>
      <c r="B220" t="s">
        <v>85</v>
      </c>
      <c r="C220">
        <v>201310</v>
      </c>
      <c r="D220" t="s">
        <v>21</v>
      </c>
      <c r="E220" t="s">
        <v>10</v>
      </c>
      <c r="F220">
        <v>2</v>
      </c>
      <c r="G220" s="1">
        <v>1</v>
      </c>
      <c r="H220" s="1">
        <v>1</v>
      </c>
    </row>
    <row r="221" spans="1:8" x14ac:dyDescent="0.25">
      <c r="A221">
        <v>201320</v>
      </c>
      <c r="B221" t="s">
        <v>90</v>
      </c>
      <c r="C221">
        <v>201320</v>
      </c>
      <c r="D221" t="s">
        <v>92</v>
      </c>
      <c r="E221" t="s">
        <v>10</v>
      </c>
      <c r="F221">
        <v>1</v>
      </c>
      <c r="G221" s="1">
        <v>0</v>
      </c>
      <c r="H221" s="1">
        <v>0</v>
      </c>
    </row>
    <row r="222" spans="1:8" x14ac:dyDescent="0.25">
      <c r="A222">
        <v>201320</v>
      </c>
      <c r="B222" t="s">
        <v>90</v>
      </c>
      <c r="C222">
        <v>201320</v>
      </c>
      <c r="D222" t="s">
        <v>92</v>
      </c>
      <c r="E222" t="s">
        <v>12</v>
      </c>
      <c r="F222">
        <v>1</v>
      </c>
      <c r="G222" s="1">
        <v>1</v>
      </c>
      <c r="H222" s="1">
        <v>1</v>
      </c>
    </row>
    <row r="223" spans="1:8" x14ac:dyDescent="0.25">
      <c r="A223">
        <v>201310</v>
      </c>
      <c r="B223" t="s">
        <v>85</v>
      </c>
      <c r="C223">
        <v>201310</v>
      </c>
      <c r="D223" t="s">
        <v>88</v>
      </c>
      <c r="E223" t="s">
        <v>10</v>
      </c>
      <c r="F223">
        <v>2</v>
      </c>
      <c r="G223" s="1">
        <v>1</v>
      </c>
      <c r="H223" s="1">
        <v>1</v>
      </c>
    </row>
    <row r="224" spans="1:8" x14ac:dyDescent="0.25">
      <c r="A224">
        <v>201310</v>
      </c>
      <c r="B224" t="s">
        <v>85</v>
      </c>
      <c r="C224">
        <v>201310</v>
      </c>
      <c r="D224" t="s">
        <v>88</v>
      </c>
      <c r="E224" t="s">
        <v>12</v>
      </c>
      <c r="F224">
        <v>1</v>
      </c>
      <c r="G224" s="1">
        <v>1</v>
      </c>
      <c r="H224" s="1">
        <v>1</v>
      </c>
    </row>
    <row r="225" spans="1:8" x14ac:dyDescent="0.25">
      <c r="A225">
        <v>201120</v>
      </c>
      <c r="B225" t="s">
        <v>76</v>
      </c>
      <c r="C225">
        <v>201120</v>
      </c>
      <c r="D225" t="s">
        <v>80</v>
      </c>
      <c r="E225" t="s">
        <v>10</v>
      </c>
      <c r="F225">
        <v>3</v>
      </c>
      <c r="G225" s="1">
        <v>1</v>
      </c>
      <c r="H225" s="1">
        <v>1</v>
      </c>
    </row>
    <row r="226" spans="1:8" x14ac:dyDescent="0.25">
      <c r="A226">
        <v>201320</v>
      </c>
      <c r="B226" t="s">
        <v>90</v>
      </c>
      <c r="C226">
        <v>201320</v>
      </c>
      <c r="D226" t="s">
        <v>80</v>
      </c>
      <c r="E226" t="s">
        <v>10</v>
      </c>
      <c r="F226">
        <v>1</v>
      </c>
      <c r="G226" s="1">
        <v>1</v>
      </c>
      <c r="H226" s="1">
        <v>1</v>
      </c>
    </row>
    <row r="227" spans="1:8" x14ac:dyDescent="0.25">
      <c r="A227">
        <v>201120</v>
      </c>
      <c r="B227" t="s">
        <v>76</v>
      </c>
      <c r="C227">
        <v>201120</v>
      </c>
      <c r="D227" t="s">
        <v>80</v>
      </c>
      <c r="E227" t="s">
        <v>12</v>
      </c>
      <c r="F227">
        <v>2</v>
      </c>
      <c r="G227" s="1">
        <v>1</v>
      </c>
      <c r="H227" s="1">
        <v>1</v>
      </c>
    </row>
    <row r="228" spans="1:8" x14ac:dyDescent="0.25">
      <c r="A228">
        <v>201210</v>
      </c>
      <c r="B228" t="s">
        <v>81</v>
      </c>
      <c r="C228">
        <v>201210</v>
      </c>
      <c r="D228" t="s">
        <v>80</v>
      </c>
      <c r="E228" t="s">
        <v>12</v>
      </c>
      <c r="F228">
        <v>1</v>
      </c>
      <c r="G228" s="1">
        <v>1</v>
      </c>
      <c r="H228" s="1">
        <v>1</v>
      </c>
    </row>
    <row r="229" spans="1:8" x14ac:dyDescent="0.25">
      <c r="A229">
        <v>201220</v>
      </c>
      <c r="B229" t="s">
        <v>83</v>
      </c>
      <c r="C229">
        <v>201220</v>
      </c>
      <c r="D229" t="s">
        <v>80</v>
      </c>
      <c r="E229" t="s">
        <v>12</v>
      </c>
      <c r="F229">
        <v>1</v>
      </c>
      <c r="G229" s="1">
        <v>1</v>
      </c>
      <c r="H229" s="1">
        <v>1</v>
      </c>
    </row>
    <row r="230" spans="1:8" x14ac:dyDescent="0.25">
      <c r="A230">
        <v>201310</v>
      </c>
      <c r="B230" t="s">
        <v>85</v>
      </c>
      <c r="C230">
        <v>201310</v>
      </c>
      <c r="D230" t="s">
        <v>80</v>
      </c>
      <c r="E230" t="s">
        <v>12</v>
      </c>
      <c r="F230">
        <v>1</v>
      </c>
      <c r="G230" s="1">
        <v>1</v>
      </c>
      <c r="H230" s="1">
        <v>1</v>
      </c>
    </row>
    <row r="231" spans="1:8" x14ac:dyDescent="0.25">
      <c r="A231">
        <v>201320</v>
      </c>
      <c r="B231" t="s">
        <v>90</v>
      </c>
      <c r="C231">
        <v>201320</v>
      </c>
      <c r="D231" t="s">
        <v>80</v>
      </c>
      <c r="E231" t="s">
        <v>12</v>
      </c>
      <c r="F231">
        <v>1</v>
      </c>
      <c r="G231" s="1">
        <v>1</v>
      </c>
      <c r="H231" s="1">
        <v>1</v>
      </c>
    </row>
    <row r="232" spans="1:8" x14ac:dyDescent="0.25">
      <c r="A232">
        <v>201110</v>
      </c>
      <c r="B232" t="s">
        <v>7</v>
      </c>
      <c r="C232">
        <v>201110</v>
      </c>
      <c r="D232" t="s">
        <v>22</v>
      </c>
      <c r="E232" t="s">
        <v>9</v>
      </c>
      <c r="F232">
        <v>1</v>
      </c>
      <c r="G232" s="1">
        <v>0</v>
      </c>
      <c r="H232" s="1">
        <v>1</v>
      </c>
    </row>
    <row r="233" spans="1:8" x14ac:dyDescent="0.25">
      <c r="A233">
        <v>201110</v>
      </c>
      <c r="B233" t="s">
        <v>7</v>
      </c>
      <c r="C233">
        <v>201110</v>
      </c>
      <c r="D233" t="s">
        <v>22</v>
      </c>
      <c r="E233" t="s">
        <v>10</v>
      </c>
      <c r="F233">
        <v>24</v>
      </c>
      <c r="G233" s="2">
        <v>0.79169999999999996</v>
      </c>
      <c r="H233" s="1">
        <v>1</v>
      </c>
    </row>
    <row r="234" spans="1:8" x14ac:dyDescent="0.25">
      <c r="A234">
        <v>201120</v>
      </c>
      <c r="B234" t="s">
        <v>76</v>
      </c>
      <c r="C234">
        <v>201120</v>
      </c>
      <c r="D234" t="s">
        <v>22</v>
      </c>
      <c r="E234" t="s">
        <v>10</v>
      </c>
      <c r="F234">
        <v>31</v>
      </c>
      <c r="G234" s="2">
        <v>0.7419</v>
      </c>
      <c r="H234" s="2">
        <v>0.8387</v>
      </c>
    </row>
    <row r="235" spans="1:8" x14ac:dyDescent="0.25">
      <c r="A235">
        <v>201210</v>
      </c>
      <c r="B235" t="s">
        <v>81</v>
      </c>
      <c r="C235">
        <v>201210</v>
      </c>
      <c r="D235" t="s">
        <v>22</v>
      </c>
      <c r="E235" t="s">
        <v>10</v>
      </c>
      <c r="F235">
        <v>26</v>
      </c>
      <c r="G235" s="2">
        <v>0.69230000000000003</v>
      </c>
      <c r="H235" s="2">
        <v>0.88460000000000005</v>
      </c>
    </row>
    <row r="236" spans="1:8" x14ac:dyDescent="0.25">
      <c r="A236">
        <v>201220</v>
      </c>
      <c r="B236" t="s">
        <v>83</v>
      </c>
      <c r="C236">
        <v>201220</v>
      </c>
      <c r="D236" t="s">
        <v>22</v>
      </c>
      <c r="E236" t="s">
        <v>10</v>
      </c>
      <c r="F236">
        <v>18</v>
      </c>
      <c r="G236" s="2">
        <v>0.61109999999999998</v>
      </c>
      <c r="H236" s="2">
        <v>0.66669999999999996</v>
      </c>
    </row>
    <row r="237" spans="1:8" x14ac:dyDescent="0.25">
      <c r="A237">
        <v>201310</v>
      </c>
      <c r="B237" t="s">
        <v>85</v>
      </c>
      <c r="C237">
        <v>201310</v>
      </c>
      <c r="D237" t="s">
        <v>22</v>
      </c>
      <c r="E237" t="s">
        <v>10</v>
      </c>
      <c r="F237">
        <v>18</v>
      </c>
      <c r="G237" s="2">
        <v>0.66669999999999996</v>
      </c>
      <c r="H237" s="2">
        <v>0.77780000000000005</v>
      </c>
    </row>
    <row r="238" spans="1:8" x14ac:dyDescent="0.25">
      <c r="A238">
        <v>201320</v>
      </c>
      <c r="B238" t="s">
        <v>90</v>
      </c>
      <c r="C238">
        <v>201320</v>
      </c>
      <c r="D238" t="s">
        <v>22</v>
      </c>
      <c r="E238" t="s">
        <v>10</v>
      </c>
      <c r="F238">
        <v>21</v>
      </c>
      <c r="G238" s="2">
        <v>0.90480000000000005</v>
      </c>
      <c r="H238" s="2">
        <v>0.95240000000000002</v>
      </c>
    </row>
    <row r="239" spans="1:8" x14ac:dyDescent="0.25">
      <c r="A239">
        <v>201110</v>
      </c>
      <c r="B239" t="s">
        <v>7</v>
      </c>
      <c r="C239">
        <v>201110</v>
      </c>
      <c r="D239" t="s">
        <v>22</v>
      </c>
      <c r="E239" t="s">
        <v>12</v>
      </c>
      <c r="F239">
        <v>4</v>
      </c>
      <c r="G239" s="1">
        <v>0.75</v>
      </c>
      <c r="H239" s="1">
        <v>1</v>
      </c>
    </row>
    <row r="240" spans="1:8" x14ac:dyDescent="0.25">
      <c r="A240">
        <v>201120</v>
      </c>
      <c r="B240" t="s">
        <v>76</v>
      </c>
      <c r="C240">
        <v>201120</v>
      </c>
      <c r="D240" t="s">
        <v>22</v>
      </c>
      <c r="E240" t="s">
        <v>12</v>
      </c>
      <c r="F240">
        <v>1</v>
      </c>
      <c r="G240" s="1">
        <v>1</v>
      </c>
      <c r="H240" s="1">
        <v>1</v>
      </c>
    </row>
    <row r="241" spans="1:8" x14ac:dyDescent="0.25">
      <c r="A241">
        <v>201210</v>
      </c>
      <c r="B241" t="s">
        <v>81</v>
      </c>
      <c r="C241">
        <v>201210</v>
      </c>
      <c r="D241" t="s">
        <v>22</v>
      </c>
      <c r="E241" t="s">
        <v>12</v>
      </c>
      <c r="F241">
        <v>4</v>
      </c>
      <c r="G241" s="1">
        <v>0.75</v>
      </c>
      <c r="H241" s="1">
        <v>0.75</v>
      </c>
    </row>
    <row r="242" spans="1:8" x14ac:dyDescent="0.25">
      <c r="A242">
        <v>201220</v>
      </c>
      <c r="B242" t="s">
        <v>83</v>
      </c>
      <c r="C242">
        <v>201220</v>
      </c>
      <c r="D242" t="s">
        <v>22</v>
      </c>
      <c r="E242" t="s">
        <v>12</v>
      </c>
      <c r="F242">
        <v>4</v>
      </c>
      <c r="G242" s="1">
        <v>0.5</v>
      </c>
      <c r="H242" s="1">
        <v>0.75</v>
      </c>
    </row>
    <row r="243" spans="1:8" x14ac:dyDescent="0.25">
      <c r="A243">
        <v>201310</v>
      </c>
      <c r="B243" t="s">
        <v>85</v>
      </c>
      <c r="C243">
        <v>201310</v>
      </c>
      <c r="D243" t="s">
        <v>22</v>
      </c>
      <c r="E243" t="s">
        <v>12</v>
      </c>
      <c r="F243">
        <v>1</v>
      </c>
      <c r="G243" s="1">
        <v>1</v>
      </c>
      <c r="H243" s="1">
        <v>1</v>
      </c>
    </row>
    <row r="244" spans="1:8" x14ac:dyDescent="0.25">
      <c r="A244">
        <v>201110</v>
      </c>
      <c r="B244" t="s">
        <v>7</v>
      </c>
      <c r="C244">
        <v>201110</v>
      </c>
      <c r="D244" t="s">
        <v>22</v>
      </c>
      <c r="E244" t="s">
        <v>13</v>
      </c>
      <c r="F244">
        <v>2</v>
      </c>
      <c r="G244" s="1">
        <v>0.5</v>
      </c>
      <c r="H244" s="1">
        <v>1</v>
      </c>
    </row>
    <row r="245" spans="1:8" x14ac:dyDescent="0.25">
      <c r="A245">
        <v>201120</v>
      </c>
      <c r="B245" t="s">
        <v>76</v>
      </c>
      <c r="C245">
        <v>201120</v>
      </c>
      <c r="D245" t="s">
        <v>22</v>
      </c>
      <c r="E245" t="s">
        <v>13</v>
      </c>
      <c r="F245">
        <v>1</v>
      </c>
      <c r="G245" s="1">
        <v>1</v>
      </c>
      <c r="H245" s="1">
        <v>1</v>
      </c>
    </row>
    <row r="246" spans="1:8" x14ac:dyDescent="0.25">
      <c r="A246">
        <v>201220</v>
      </c>
      <c r="B246" t="s">
        <v>83</v>
      </c>
      <c r="C246">
        <v>201220</v>
      </c>
      <c r="D246" t="s">
        <v>22</v>
      </c>
      <c r="E246" t="s">
        <v>13</v>
      </c>
      <c r="F246">
        <v>1</v>
      </c>
      <c r="G246" s="1">
        <v>1</v>
      </c>
      <c r="H246" s="1">
        <v>1</v>
      </c>
    </row>
    <row r="247" spans="1:8" x14ac:dyDescent="0.25">
      <c r="A247">
        <v>201320</v>
      </c>
      <c r="B247" t="s">
        <v>90</v>
      </c>
      <c r="C247">
        <v>201320</v>
      </c>
      <c r="D247" t="s">
        <v>22</v>
      </c>
      <c r="E247" t="s">
        <v>13</v>
      </c>
      <c r="F247">
        <v>1</v>
      </c>
      <c r="G247" s="1">
        <v>1</v>
      </c>
      <c r="H247" s="1">
        <v>1</v>
      </c>
    </row>
    <row r="248" spans="1:8" x14ac:dyDescent="0.25">
      <c r="A248">
        <v>201110</v>
      </c>
      <c r="B248" t="s">
        <v>7</v>
      </c>
      <c r="C248">
        <v>201110</v>
      </c>
      <c r="D248" t="s">
        <v>23</v>
      </c>
      <c r="E248" t="s">
        <v>9</v>
      </c>
      <c r="F248">
        <v>7</v>
      </c>
      <c r="G248" s="2">
        <v>0.71430000000000005</v>
      </c>
      <c r="H248" s="2">
        <v>0.85709999999999997</v>
      </c>
    </row>
    <row r="249" spans="1:8" x14ac:dyDescent="0.25">
      <c r="A249">
        <v>201120</v>
      </c>
      <c r="B249" t="s">
        <v>76</v>
      </c>
      <c r="C249">
        <v>201120</v>
      </c>
      <c r="D249" t="s">
        <v>23</v>
      </c>
      <c r="E249" t="s">
        <v>9</v>
      </c>
      <c r="F249">
        <v>5</v>
      </c>
      <c r="G249" s="1">
        <v>1</v>
      </c>
      <c r="H249" s="1">
        <v>1</v>
      </c>
    </row>
    <row r="250" spans="1:8" x14ac:dyDescent="0.25">
      <c r="A250">
        <v>201210</v>
      </c>
      <c r="B250" t="s">
        <v>81</v>
      </c>
      <c r="C250">
        <v>201210</v>
      </c>
      <c r="D250" t="s">
        <v>23</v>
      </c>
      <c r="E250" t="s">
        <v>9</v>
      </c>
      <c r="F250">
        <v>5</v>
      </c>
      <c r="G250" s="1">
        <v>0.8</v>
      </c>
      <c r="H250" s="1">
        <v>0.8</v>
      </c>
    </row>
    <row r="251" spans="1:8" x14ac:dyDescent="0.25">
      <c r="A251">
        <v>201220</v>
      </c>
      <c r="B251" t="s">
        <v>83</v>
      </c>
      <c r="C251">
        <v>201220</v>
      </c>
      <c r="D251" t="s">
        <v>23</v>
      </c>
      <c r="E251" t="s">
        <v>9</v>
      </c>
      <c r="F251">
        <v>2</v>
      </c>
      <c r="G251" s="1">
        <v>0.5</v>
      </c>
      <c r="H251" s="1">
        <v>1</v>
      </c>
    </row>
    <row r="252" spans="1:8" x14ac:dyDescent="0.25">
      <c r="A252">
        <v>201310</v>
      </c>
      <c r="B252" t="s">
        <v>85</v>
      </c>
      <c r="C252">
        <v>201310</v>
      </c>
      <c r="D252" t="s">
        <v>23</v>
      </c>
      <c r="E252" t="s">
        <v>9</v>
      </c>
      <c r="F252">
        <v>1</v>
      </c>
      <c r="G252" s="1">
        <v>1</v>
      </c>
      <c r="H252" s="1">
        <v>1</v>
      </c>
    </row>
    <row r="253" spans="1:8" x14ac:dyDescent="0.25">
      <c r="A253">
        <v>201320</v>
      </c>
      <c r="B253" t="s">
        <v>90</v>
      </c>
      <c r="C253">
        <v>201320</v>
      </c>
      <c r="D253" t="s">
        <v>23</v>
      </c>
      <c r="E253" t="s">
        <v>9</v>
      </c>
      <c r="F253">
        <v>1</v>
      </c>
      <c r="G253" s="1">
        <v>1</v>
      </c>
      <c r="H253" s="1">
        <v>1</v>
      </c>
    </row>
    <row r="254" spans="1:8" x14ac:dyDescent="0.25">
      <c r="A254">
        <v>201110</v>
      </c>
      <c r="B254" t="s">
        <v>7</v>
      </c>
      <c r="C254">
        <v>201110</v>
      </c>
      <c r="D254" t="s">
        <v>23</v>
      </c>
      <c r="E254" t="s">
        <v>10</v>
      </c>
      <c r="F254">
        <v>663</v>
      </c>
      <c r="G254" s="2">
        <v>0.74809999999999999</v>
      </c>
      <c r="H254" s="2">
        <v>0.90949999999999998</v>
      </c>
    </row>
    <row r="255" spans="1:8" x14ac:dyDescent="0.25">
      <c r="A255">
        <v>201120</v>
      </c>
      <c r="B255" t="s">
        <v>76</v>
      </c>
      <c r="C255">
        <v>201120</v>
      </c>
      <c r="D255" t="s">
        <v>23</v>
      </c>
      <c r="E255" t="s">
        <v>10</v>
      </c>
      <c r="F255">
        <v>663</v>
      </c>
      <c r="G255" s="2">
        <v>0.75109999999999999</v>
      </c>
      <c r="H255" s="2">
        <v>0.90500000000000003</v>
      </c>
    </row>
    <row r="256" spans="1:8" x14ac:dyDescent="0.25">
      <c r="A256">
        <v>201210</v>
      </c>
      <c r="B256" t="s">
        <v>81</v>
      </c>
      <c r="C256">
        <v>201210</v>
      </c>
      <c r="D256" t="s">
        <v>23</v>
      </c>
      <c r="E256" t="s">
        <v>10</v>
      </c>
      <c r="F256">
        <v>544</v>
      </c>
      <c r="G256" s="2">
        <v>0.77569999999999995</v>
      </c>
      <c r="H256" s="2">
        <v>0.9173</v>
      </c>
    </row>
    <row r="257" spans="1:8" x14ac:dyDescent="0.25">
      <c r="A257">
        <v>201220</v>
      </c>
      <c r="B257" t="s">
        <v>83</v>
      </c>
      <c r="C257">
        <v>201220</v>
      </c>
      <c r="D257" t="s">
        <v>23</v>
      </c>
      <c r="E257" t="s">
        <v>10</v>
      </c>
      <c r="F257">
        <v>531</v>
      </c>
      <c r="G257" s="2">
        <v>0.79279999999999995</v>
      </c>
      <c r="H257" s="2">
        <v>0.9284</v>
      </c>
    </row>
    <row r="258" spans="1:8" x14ac:dyDescent="0.25">
      <c r="A258">
        <v>201310</v>
      </c>
      <c r="B258" t="s">
        <v>85</v>
      </c>
      <c r="C258">
        <v>201310</v>
      </c>
      <c r="D258" t="s">
        <v>23</v>
      </c>
      <c r="E258" t="s">
        <v>10</v>
      </c>
      <c r="F258">
        <v>441</v>
      </c>
      <c r="G258" s="2">
        <v>0.8639</v>
      </c>
      <c r="H258" s="2">
        <v>0.94330000000000003</v>
      </c>
    </row>
    <row r="259" spans="1:8" x14ac:dyDescent="0.25">
      <c r="A259">
        <v>201320</v>
      </c>
      <c r="B259" t="s">
        <v>90</v>
      </c>
      <c r="C259">
        <v>201320</v>
      </c>
      <c r="D259" t="s">
        <v>23</v>
      </c>
      <c r="E259" t="s">
        <v>10</v>
      </c>
      <c r="F259">
        <v>456</v>
      </c>
      <c r="G259" s="2">
        <v>0.85750000000000004</v>
      </c>
      <c r="H259" s="2">
        <v>0.94520000000000004</v>
      </c>
    </row>
    <row r="260" spans="1:8" x14ac:dyDescent="0.25">
      <c r="A260">
        <v>201110</v>
      </c>
      <c r="B260" t="s">
        <v>7</v>
      </c>
      <c r="C260">
        <v>201110</v>
      </c>
      <c r="D260" t="s">
        <v>23</v>
      </c>
      <c r="E260" t="s">
        <v>11</v>
      </c>
      <c r="F260">
        <v>6</v>
      </c>
      <c r="G260" s="2">
        <v>0.83330000000000004</v>
      </c>
      <c r="H260" s="1">
        <v>1</v>
      </c>
    </row>
    <row r="261" spans="1:8" x14ac:dyDescent="0.25">
      <c r="A261">
        <v>201120</v>
      </c>
      <c r="B261" t="s">
        <v>76</v>
      </c>
      <c r="C261">
        <v>201120</v>
      </c>
      <c r="D261" t="s">
        <v>23</v>
      </c>
      <c r="E261" t="s">
        <v>11</v>
      </c>
      <c r="F261">
        <v>3</v>
      </c>
      <c r="G261" s="2">
        <v>0.66669999999999996</v>
      </c>
      <c r="H261" s="2">
        <v>0.66669999999999996</v>
      </c>
    </row>
    <row r="262" spans="1:8" x14ac:dyDescent="0.25">
      <c r="A262">
        <v>201210</v>
      </c>
      <c r="B262" t="s">
        <v>81</v>
      </c>
      <c r="C262">
        <v>201210</v>
      </c>
      <c r="D262" t="s">
        <v>23</v>
      </c>
      <c r="E262" t="s">
        <v>11</v>
      </c>
      <c r="F262">
        <v>3</v>
      </c>
      <c r="G262" s="1">
        <v>1</v>
      </c>
      <c r="H262" s="1">
        <v>1</v>
      </c>
    </row>
    <row r="263" spans="1:8" x14ac:dyDescent="0.25">
      <c r="A263">
        <v>201220</v>
      </c>
      <c r="B263" t="s">
        <v>83</v>
      </c>
      <c r="C263">
        <v>201220</v>
      </c>
      <c r="D263" t="s">
        <v>23</v>
      </c>
      <c r="E263" t="s">
        <v>11</v>
      </c>
      <c r="F263">
        <v>3</v>
      </c>
      <c r="G263" s="1">
        <v>1</v>
      </c>
      <c r="H263" s="1">
        <v>1</v>
      </c>
    </row>
    <row r="264" spans="1:8" x14ac:dyDescent="0.25">
      <c r="A264">
        <v>201310</v>
      </c>
      <c r="B264" t="s">
        <v>85</v>
      </c>
      <c r="C264">
        <v>201310</v>
      </c>
      <c r="D264" t="s">
        <v>23</v>
      </c>
      <c r="E264" t="s">
        <v>11</v>
      </c>
      <c r="F264">
        <v>1</v>
      </c>
      <c r="G264" s="1">
        <v>1</v>
      </c>
      <c r="H264" s="1">
        <v>1</v>
      </c>
    </row>
    <row r="265" spans="1:8" x14ac:dyDescent="0.25">
      <c r="A265">
        <v>201320</v>
      </c>
      <c r="B265" t="s">
        <v>90</v>
      </c>
      <c r="C265">
        <v>201320</v>
      </c>
      <c r="D265" t="s">
        <v>23</v>
      </c>
      <c r="E265" t="s">
        <v>11</v>
      </c>
      <c r="F265">
        <v>8</v>
      </c>
      <c r="G265" s="1">
        <v>1</v>
      </c>
      <c r="H265" s="1">
        <v>1</v>
      </c>
    </row>
    <row r="266" spans="1:8" x14ac:dyDescent="0.25">
      <c r="A266">
        <v>201110</v>
      </c>
      <c r="B266" t="s">
        <v>7</v>
      </c>
      <c r="C266">
        <v>201110</v>
      </c>
      <c r="D266" t="s">
        <v>23</v>
      </c>
      <c r="E266" t="s">
        <v>12</v>
      </c>
      <c r="F266">
        <v>35</v>
      </c>
      <c r="G266" s="1">
        <v>0.6</v>
      </c>
      <c r="H266" s="1">
        <v>0.8</v>
      </c>
    </row>
    <row r="267" spans="1:8" x14ac:dyDescent="0.25">
      <c r="A267">
        <v>201120</v>
      </c>
      <c r="B267" t="s">
        <v>76</v>
      </c>
      <c r="C267">
        <v>201120</v>
      </c>
      <c r="D267" t="s">
        <v>23</v>
      </c>
      <c r="E267" t="s">
        <v>12</v>
      </c>
      <c r="F267">
        <v>51</v>
      </c>
      <c r="G267" s="2">
        <v>0.74509999999999998</v>
      </c>
      <c r="H267" s="2">
        <v>0.88239999999999996</v>
      </c>
    </row>
    <row r="268" spans="1:8" x14ac:dyDescent="0.25">
      <c r="A268">
        <v>201210</v>
      </c>
      <c r="B268" t="s">
        <v>81</v>
      </c>
      <c r="C268">
        <v>201210</v>
      </c>
      <c r="D268" t="s">
        <v>23</v>
      </c>
      <c r="E268" t="s">
        <v>12</v>
      </c>
      <c r="F268">
        <v>38</v>
      </c>
      <c r="G268" s="2">
        <v>0.73680000000000001</v>
      </c>
      <c r="H268" s="2">
        <v>0.89470000000000005</v>
      </c>
    </row>
    <row r="269" spans="1:8" x14ac:dyDescent="0.25">
      <c r="A269">
        <v>201220</v>
      </c>
      <c r="B269" t="s">
        <v>83</v>
      </c>
      <c r="C269">
        <v>201220</v>
      </c>
      <c r="D269" t="s">
        <v>23</v>
      </c>
      <c r="E269" t="s">
        <v>12</v>
      </c>
      <c r="F269">
        <v>39</v>
      </c>
      <c r="G269" s="2">
        <v>0.71789999999999998</v>
      </c>
      <c r="H269" s="2">
        <v>0.84619999999999995</v>
      </c>
    </row>
    <row r="270" spans="1:8" x14ac:dyDescent="0.25">
      <c r="A270">
        <v>201310</v>
      </c>
      <c r="B270" t="s">
        <v>85</v>
      </c>
      <c r="C270">
        <v>201310</v>
      </c>
      <c r="D270" t="s">
        <v>23</v>
      </c>
      <c r="E270" t="s">
        <v>12</v>
      </c>
      <c r="F270">
        <v>36</v>
      </c>
      <c r="G270" s="1">
        <v>0.75</v>
      </c>
      <c r="H270" s="2">
        <v>0.86109999999999998</v>
      </c>
    </row>
    <row r="271" spans="1:8" x14ac:dyDescent="0.25">
      <c r="A271">
        <v>201320</v>
      </c>
      <c r="B271" t="s">
        <v>90</v>
      </c>
      <c r="C271">
        <v>201320</v>
      </c>
      <c r="D271" t="s">
        <v>23</v>
      </c>
      <c r="E271" t="s">
        <v>12</v>
      </c>
      <c r="F271">
        <v>43</v>
      </c>
      <c r="G271" s="2">
        <v>0.93020000000000003</v>
      </c>
      <c r="H271" s="1">
        <v>1</v>
      </c>
    </row>
    <row r="272" spans="1:8" x14ac:dyDescent="0.25">
      <c r="A272">
        <v>201110</v>
      </c>
      <c r="B272" t="s">
        <v>7</v>
      </c>
      <c r="C272">
        <v>201110</v>
      </c>
      <c r="D272" t="s">
        <v>23</v>
      </c>
      <c r="E272" t="s">
        <v>13</v>
      </c>
      <c r="F272">
        <v>43</v>
      </c>
      <c r="G272" s="2">
        <v>0.79069999999999996</v>
      </c>
      <c r="H272" s="2">
        <v>0.90700000000000003</v>
      </c>
    </row>
    <row r="273" spans="1:8" x14ac:dyDescent="0.25">
      <c r="A273">
        <v>201120</v>
      </c>
      <c r="B273" t="s">
        <v>76</v>
      </c>
      <c r="C273">
        <v>201120</v>
      </c>
      <c r="D273" t="s">
        <v>23</v>
      </c>
      <c r="E273" t="s">
        <v>13</v>
      </c>
      <c r="F273">
        <v>43</v>
      </c>
      <c r="G273" s="2">
        <v>0.90700000000000003</v>
      </c>
      <c r="H273" s="2">
        <v>0.90700000000000003</v>
      </c>
    </row>
    <row r="274" spans="1:8" x14ac:dyDescent="0.25">
      <c r="A274">
        <v>201210</v>
      </c>
      <c r="B274" t="s">
        <v>81</v>
      </c>
      <c r="C274">
        <v>201210</v>
      </c>
      <c r="D274" t="s">
        <v>23</v>
      </c>
      <c r="E274" t="s">
        <v>13</v>
      </c>
      <c r="F274">
        <v>25</v>
      </c>
      <c r="G274" s="1">
        <v>0.92</v>
      </c>
      <c r="H274" s="1">
        <v>0.92</v>
      </c>
    </row>
    <row r="275" spans="1:8" x14ac:dyDescent="0.25">
      <c r="A275">
        <v>201220</v>
      </c>
      <c r="B275" t="s">
        <v>83</v>
      </c>
      <c r="C275">
        <v>201220</v>
      </c>
      <c r="D275" t="s">
        <v>23</v>
      </c>
      <c r="E275" t="s">
        <v>13</v>
      </c>
      <c r="F275">
        <v>13</v>
      </c>
      <c r="G275" s="2">
        <v>0.76919999999999999</v>
      </c>
      <c r="H275" s="2">
        <v>0.92310000000000003</v>
      </c>
    </row>
    <row r="276" spans="1:8" x14ac:dyDescent="0.25">
      <c r="A276">
        <v>201310</v>
      </c>
      <c r="B276" t="s">
        <v>85</v>
      </c>
      <c r="C276">
        <v>201310</v>
      </c>
      <c r="D276" t="s">
        <v>23</v>
      </c>
      <c r="E276" t="s">
        <v>13</v>
      </c>
      <c r="F276">
        <v>19</v>
      </c>
      <c r="G276" s="2">
        <v>0.89470000000000005</v>
      </c>
      <c r="H276" s="1">
        <v>1</v>
      </c>
    </row>
    <row r="277" spans="1:8" x14ac:dyDescent="0.25">
      <c r="A277">
        <v>201320</v>
      </c>
      <c r="B277" t="s">
        <v>90</v>
      </c>
      <c r="C277">
        <v>201320</v>
      </c>
      <c r="D277" t="s">
        <v>23</v>
      </c>
      <c r="E277" t="s">
        <v>13</v>
      </c>
      <c r="F277">
        <v>11</v>
      </c>
      <c r="G277" s="2">
        <v>0.72729999999999995</v>
      </c>
      <c r="H277" s="2">
        <v>0.90910000000000002</v>
      </c>
    </row>
    <row r="278" spans="1:8" x14ac:dyDescent="0.25">
      <c r="A278">
        <v>201320</v>
      </c>
      <c r="B278" t="s">
        <v>90</v>
      </c>
      <c r="C278">
        <v>201320</v>
      </c>
      <c r="D278" t="s">
        <v>24</v>
      </c>
      <c r="E278" t="s">
        <v>9</v>
      </c>
      <c r="F278">
        <v>1</v>
      </c>
      <c r="G278" s="1">
        <v>1</v>
      </c>
      <c r="H278" s="1">
        <v>1</v>
      </c>
    </row>
    <row r="279" spans="1:8" x14ac:dyDescent="0.25">
      <c r="A279">
        <v>201110</v>
      </c>
      <c r="B279" t="s">
        <v>7</v>
      </c>
      <c r="C279">
        <v>201110</v>
      </c>
      <c r="D279" t="s">
        <v>24</v>
      </c>
      <c r="E279" t="s">
        <v>10</v>
      </c>
      <c r="F279">
        <v>127</v>
      </c>
      <c r="G279" s="2">
        <v>0.28349999999999997</v>
      </c>
      <c r="H279" s="2">
        <v>0.50390000000000001</v>
      </c>
    </row>
    <row r="280" spans="1:8" x14ac:dyDescent="0.25">
      <c r="A280">
        <v>201120</v>
      </c>
      <c r="B280" t="s">
        <v>76</v>
      </c>
      <c r="C280">
        <v>201120</v>
      </c>
      <c r="D280" t="s">
        <v>24</v>
      </c>
      <c r="E280" t="s">
        <v>10</v>
      </c>
      <c r="F280">
        <v>112</v>
      </c>
      <c r="G280" s="2">
        <v>0.30359999999999998</v>
      </c>
      <c r="H280" s="2">
        <v>0.51790000000000003</v>
      </c>
    </row>
    <row r="281" spans="1:8" x14ac:dyDescent="0.25">
      <c r="A281">
        <v>201210</v>
      </c>
      <c r="B281" t="s">
        <v>81</v>
      </c>
      <c r="C281">
        <v>201210</v>
      </c>
      <c r="D281" t="s">
        <v>24</v>
      </c>
      <c r="E281" t="s">
        <v>10</v>
      </c>
      <c r="F281">
        <v>117</v>
      </c>
      <c r="G281" s="2">
        <v>0.29909999999999998</v>
      </c>
      <c r="H281" s="2">
        <v>0.61539999999999995</v>
      </c>
    </row>
    <row r="282" spans="1:8" x14ac:dyDescent="0.25">
      <c r="A282">
        <v>201220</v>
      </c>
      <c r="B282" t="s">
        <v>83</v>
      </c>
      <c r="C282">
        <v>201220</v>
      </c>
      <c r="D282" t="s">
        <v>24</v>
      </c>
      <c r="E282" t="s">
        <v>10</v>
      </c>
      <c r="F282">
        <v>103</v>
      </c>
      <c r="G282" s="2">
        <v>0.30099999999999999</v>
      </c>
      <c r="H282" s="2">
        <v>0.53400000000000003</v>
      </c>
    </row>
    <row r="283" spans="1:8" x14ac:dyDescent="0.25">
      <c r="A283">
        <v>201310</v>
      </c>
      <c r="B283" t="s">
        <v>85</v>
      </c>
      <c r="C283">
        <v>201310</v>
      </c>
      <c r="D283" t="s">
        <v>24</v>
      </c>
      <c r="E283" t="s">
        <v>10</v>
      </c>
      <c r="F283">
        <v>117</v>
      </c>
      <c r="G283" s="2">
        <v>0.32479999999999998</v>
      </c>
      <c r="H283" s="2">
        <v>0.50429999999999997</v>
      </c>
    </row>
    <row r="284" spans="1:8" x14ac:dyDescent="0.25">
      <c r="A284">
        <v>201320</v>
      </c>
      <c r="B284" t="s">
        <v>90</v>
      </c>
      <c r="C284">
        <v>201320</v>
      </c>
      <c r="D284" t="s">
        <v>24</v>
      </c>
      <c r="E284" t="s">
        <v>10</v>
      </c>
      <c r="F284">
        <v>99</v>
      </c>
      <c r="G284" s="2">
        <v>0.22220000000000001</v>
      </c>
      <c r="H284" s="2">
        <v>0.52529999999999999</v>
      </c>
    </row>
    <row r="285" spans="1:8" x14ac:dyDescent="0.25">
      <c r="A285">
        <v>201110</v>
      </c>
      <c r="B285" t="s">
        <v>7</v>
      </c>
      <c r="C285">
        <v>201110</v>
      </c>
      <c r="D285" t="s">
        <v>24</v>
      </c>
      <c r="E285" t="s">
        <v>11</v>
      </c>
      <c r="F285">
        <v>1</v>
      </c>
      <c r="G285" s="1">
        <v>0</v>
      </c>
      <c r="H285" s="1">
        <v>0</v>
      </c>
    </row>
    <row r="286" spans="1:8" x14ac:dyDescent="0.25">
      <c r="A286">
        <v>201120</v>
      </c>
      <c r="B286" t="s">
        <v>76</v>
      </c>
      <c r="C286">
        <v>201120</v>
      </c>
      <c r="D286" t="s">
        <v>24</v>
      </c>
      <c r="E286" t="s">
        <v>11</v>
      </c>
      <c r="F286">
        <v>1</v>
      </c>
      <c r="G286" s="1">
        <v>1</v>
      </c>
      <c r="H286" s="1">
        <v>1</v>
      </c>
    </row>
    <row r="287" spans="1:8" x14ac:dyDescent="0.25">
      <c r="A287">
        <v>201110</v>
      </c>
      <c r="B287" t="s">
        <v>7</v>
      </c>
      <c r="C287">
        <v>201110</v>
      </c>
      <c r="D287" t="s">
        <v>24</v>
      </c>
      <c r="E287" t="s">
        <v>12</v>
      </c>
      <c r="F287">
        <v>7</v>
      </c>
      <c r="G287" s="2">
        <v>0.42859999999999998</v>
      </c>
      <c r="H287" s="2">
        <v>0.42859999999999998</v>
      </c>
    </row>
    <row r="288" spans="1:8" x14ac:dyDescent="0.25">
      <c r="A288">
        <v>201120</v>
      </c>
      <c r="B288" t="s">
        <v>76</v>
      </c>
      <c r="C288">
        <v>201120</v>
      </c>
      <c r="D288" t="s">
        <v>24</v>
      </c>
      <c r="E288" t="s">
        <v>12</v>
      </c>
      <c r="F288">
        <v>17</v>
      </c>
      <c r="G288" s="2">
        <v>0.23530000000000001</v>
      </c>
      <c r="H288" s="2">
        <v>0.47060000000000002</v>
      </c>
    </row>
    <row r="289" spans="1:8" x14ac:dyDescent="0.25">
      <c r="A289">
        <v>201210</v>
      </c>
      <c r="B289" t="s">
        <v>81</v>
      </c>
      <c r="C289">
        <v>201210</v>
      </c>
      <c r="D289" t="s">
        <v>24</v>
      </c>
      <c r="E289" t="s">
        <v>12</v>
      </c>
      <c r="F289">
        <v>9</v>
      </c>
      <c r="G289" s="2">
        <v>0.33329999999999999</v>
      </c>
      <c r="H289" s="2">
        <v>0.66669999999999996</v>
      </c>
    </row>
    <row r="290" spans="1:8" x14ac:dyDescent="0.25">
      <c r="A290">
        <v>201220</v>
      </c>
      <c r="B290" t="s">
        <v>83</v>
      </c>
      <c r="C290">
        <v>201220</v>
      </c>
      <c r="D290" t="s">
        <v>24</v>
      </c>
      <c r="E290" t="s">
        <v>12</v>
      </c>
      <c r="F290">
        <v>14</v>
      </c>
      <c r="G290" s="2">
        <v>0.21429999999999999</v>
      </c>
      <c r="H290" s="2">
        <v>0.42859999999999998</v>
      </c>
    </row>
    <row r="291" spans="1:8" x14ac:dyDescent="0.25">
      <c r="A291">
        <v>201310</v>
      </c>
      <c r="B291" t="s">
        <v>85</v>
      </c>
      <c r="C291">
        <v>201310</v>
      </c>
      <c r="D291" t="s">
        <v>24</v>
      </c>
      <c r="E291" t="s">
        <v>12</v>
      </c>
      <c r="F291">
        <v>12</v>
      </c>
      <c r="G291" s="2">
        <v>0.41670000000000001</v>
      </c>
      <c r="H291" s="2">
        <v>0.58330000000000004</v>
      </c>
    </row>
    <row r="292" spans="1:8" x14ac:dyDescent="0.25">
      <c r="A292">
        <v>201320</v>
      </c>
      <c r="B292" t="s">
        <v>90</v>
      </c>
      <c r="C292">
        <v>201320</v>
      </c>
      <c r="D292" t="s">
        <v>24</v>
      </c>
      <c r="E292" t="s">
        <v>12</v>
      </c>
      <c r="F292">
        <v>14</v>
      </c>
      <c r="G292" s="2">
        <v>0.1429</v>
      </c>
      <c r="H292" s="1">
        <v>0.5</v>
      </c>
    </row>
    <row r="293" spans="1:8" x14ac:dyDescent="0.25">
      <c r="A293">
        <v>201110</v>
      </c>
      <c r="B293" t="s">
        <v>7</v>
      </c>
      <c r="C293">
        <v>201110</v>
      </c>
      <c r="D293" t="s">
        <v>24</v>
      </c>
      <c r="E293" t="s">
        <v>13</v>
      </c>
      <c r="F293">
        <v>10</v>
      </c>
      <c r="G293" s="1">
        <v>0.5</v>
      </c>
      <c r="H293" s="1">
        <v>0.7</v>
      </c>
    </row>
    <row r="294" spans="1:8" x14ac:dyDescent="0.25">
      <c r="A294">
        <v>201120</v>
      </c>
      <c r="B294" t="s">
        <v>76</v>
      </c>
      <c r="C294">
        <v>201120</v>
      </c>
      <c r="D294" t="s">
        <v>24</v>
      </c>
      <c r="E294" t="s">
        <v>13</v>
      </c>
      <c r="F294">
        <v>6</v>
      </c>
      <c r="G294" s="2">
        <v>0.16669999999999999</v>
      </c>
      <c r="H294" s="2">
        <v>0.16669999999999999</v>
      </c>
    </row>
    <row r="295" spans="1:8" x14ac:dyDescent="0.25">
      <c r="A295">
        <v>201210</v>
      </c>
      <c r="B295" t="s">
        <v>81</v>
      </c>
      <c r="C295">
        <v>201210</v>
      </c>
      <c r="D295" t="s">
        <v>24</v>
      </c>
      <c r="E295" t="s">
        <v>13</v>
      </c>
      <c r="F295">
        <v>4</v>
      </c>
      <c r="G295" s="1">
        <v>0.5</v>
      </c>
      <c r="H295" s="1">
        <v>0.75</v>
      </c>
    </row>
    <row r="296" spans="1:8" x14ac:dyDescent="0.25">
      <c r="A296">
        <v>201320</v>
      </c>
      <c r="B296" t="s">
        <v>90</v>
      </c>
      <c r="C296">
        <v>201320</v>
      </c>
      <c r="D296" t="s">
        <v>24</v>
      </c>
      <c r="E296" t="s">
        <v>13</v>
      </c>
      <c r="F296">
        <v>1</v>
      </c>
      <c r="G296" s="1">
        <v>0</v>
      </c>
      <c r="H296" s="1">
        <v>0</v>
      </c>
    </row>
    <row r="297" spans="1:8" x14ac:dyDescent="0.25">
      <c r="A297">
        <v>201310</v>
      </c>
      <c r="B297" t="s">
        <v>85</v>
      </c>
      <c r="C297">
        <v>201310</v>
      </c>
      <c r="D297" t="s">
        <v>89</v>
      </c>
      <c r="E297" t="s">
        <v>9</v>
      </c>
      <c r="F297">
        <v>2</v>
      </c>
      <c r="G297" s="1">
        <v>1</v>
      </c>
      <c r="H297" s="1">
        <v>1</v>
      </c>
    </row>
    <row r="298" spans="1:8" x14ac:dyDescent="0.25">
      <c r="A298">
        <v>201320</v>
      </c>
      <c r="B298" t="s">
        <v>90</v>
      </c>
      <c r="C298">
        <v>201320</v>
      </c>
      <c r="D298" t="s">
        <v>89</v>
      </c>
      <c r="E298" t="s">
        <v>9</v>
      </c>
      <c r="F298">
        <v>2</v>
      </c>
      <c r="G298" s="1">
        <v>0.5</v>
      </c>
      <c r="H298" s="1">
        <v>0.5</v>
      </c>
    </row>
    <row r="299" spans="1:8" x14ac:dyDescent="0.25">
      <c r="A299">
        <v>201310</v>
      </c>
      <c r="B299" t="s">
        <v>85</v>
      </c>
      <c r="C299">
        <v>201310</v>
      </c>
      <c r="D299" t="s">
        <v>89</v>
      </c>
      <c r="E299" t="s">
        <v>10</v>
      </c>
      <c r="F299">
        <v>70</v>
      </c>
      <c r="G299" s="2">
        <v>0.94289999999999996</v>
      </c>
      <c r="H299" s="2">
        <v>0.94289999999999996</v>
      </c>
    </row>
    <row r="300" spans="1:8" x14ac:dyDescent="0.25">
      <c r="A300">
        <v>201320</v>
      </c>
      <c r="B300" t="s">
        <v>90</v>
      </c>
      <c r="C300">
        <v>201320</v>
      </c>
      <c r="D300" t="s">
        <v>89</v>
      </c>
      <c r="E300" t="s">
        <v>10</v>
      </c>
      <c r="F300">
        <v>76</v>
      </c>
      <c r="G300" s="2">
        <v>0.94740000000000002</v>
      </c>
      <c r="H300" s="2">
        <v>0.96050000000000002</v>
      </c>
    </row>
    <row r="301" spans="1:8" x14ac:dyDescent="0.25">
      <c r="A301">
        <v>201310</v>
      </c>
      <c r="B301" t="s">
        <v>85</v>
      </c>
      <c r="C301">
        <v>201310</v>
      </c>
      <c r="D301" t="s">
        <v>89</v>
      </c>
      <c r="E301" t="s">
        <v>12</v>
      </c>
      <c r="F301">
        <v>18</v>
      </c>
      <c r="G301" s="2">
        <v>0.83330000000000004</v>
      </c>
      <c r="H301" s="2">
        <v>0.88890000000000002</v>
      </c>
    </row>
    <row r="302" spans="1:8" x14ac:dyDescent="0.25">
      <c r="A302">
        <v>201320</v>
      </c>
      <c r="B302" t="s">
        <v>90</v>
      </c>
      <c r="C302">
        <v>201320</v>
      </c>
      <c r="D302" t="s">
        <v>89</v>
      </c>
      <c r="E302" t="s">
        <v>12</v>
      </c>
      <c r="F302">
        <v>9</v>
      </c>
      <c r="G302" s="1">
        <v>1</v>
      </c>
      <c r="H302" s="1">
        <v>1</v>
      </c>
    </row>
    <row r="303" spans="1:8" x14ac:dyDescent="0.25">
      <c r="A303">
        <v>201310</v>
      </c>
      <c r="B303" t="s">
        <v>85</v>
      </c>
      <c r="C303">
        <v>201310</v>
      </c>
      <c r="D303" t="s">
        <v>89</v>
      </c>
      <c r="E303" t="s">
        <v>13</v>
      </c>
      <c r="F303">
        <v>1</v>
      </c>
      <c r="G303" s="1">
        <v>1</v>
      </c>
      <c r="H303" s="1">
        <v>1</v>
      </c>
    </row>
    <row r="304" spans="1:8" x14ac:dyDescent="0.25">
      <c r="A304">
        <v>201320</v>
      </c>
      <c r="B304" t="s">
        <v>90</v>
      </c>
      <c r="C304">
        <v>201320</v>
      </c>
      <c r="D304" t="s">
        <v>89</v>
      </c>
      <c r="E304" t="s">
        <v>13</v>
      </c>
      <c r="F304">
        <v>2</v>
      </c>
      <c r="G304" s="1">
        <v>1</v>
      </c>
      <c r="H304" s="1">
        <v>1</v>
      </c>
    </row>
    <row r="305" spans="1:8" x14ac:dyDescent="0.25">
      <c r="A305">
        <v>201110</v>
      </c>
      <c r="B305" t="s">
        <v>7</v>
      </c>
      <c r="C305">
        <v>201110</v>
      </c>
      <c r="D305" t="s">
        <v>25</v>
      </c>
      <c r="E305" t="s">
        <v>10</v>
      </c>
      <c r="F305">
        <v>22</v>
      </c>
      <c r="G305" s="2">
        <v>0.90910000000000002</v>
      </c>
      <c r="H305" s="2">
        <v>0.95450000000000002</v>
      </c>
    </row>
    <row r="306" spans="1:8" x14ac:dyDescent="0.25">
      <c r="A306">
        <v>201120</v>
      </c>
      <c r="B306" t="s">
        <v>76</v>
      </c>
      <c r="C306">
        <v>201120</v>
      </c>
      <c r="D306" t="s">
        <v>25</v>
      </c>
      <c r="E306" t="s">
        <v>10</v>
      </c>
      <c r="F306">
        <v>19</v>
      </c>
      <c r="G306" s="2">
        <v>0.84209999999999996</v>
      </c>
      <c r="H306" s="2">
        <v>0.89470000000000005</v>
      </c>
    </row>
    <row r="307" spans="1:8" x14ac:dyDescent="0.25">
      <c r="A307">
        <v>201210</v>
      </c>
      <c r="B307" t="s">
        <v>81</v>
      </c>
      <c r="C307">
        <v>201210</v>
      </c>
      <c r="D307" t="s">
        <v>25</v>
      </c>
      <c r="E307" t="s">
        <v>10</v>
      </c>
      <c r="F307">
        <v>19</v>
      </c>
      <c r="G307" s="2">
        <v>0.84209999999999996</v>
      </c>
      <c r="H307" s="2">
        <v>0.94740000000000002</v>
      </c>
    </row>
    <row r="308" spans="1:8" x14ac:dyDescent="0.25">
      <c r="A308">
        <v>201220</v>
      </c>
      <c r="B308" t="s">
        <v>83</v>
      </c>
      <c r="C308">
        <v>201220</v>
      </c>
      <c r="D308" t="s">
        <v>25</v>
      </c>
      <c r="E308" t="s">
        <v>10</v>
      </c>
      <c r="F308">
        <v>18</v>
      </c>
      <c r="G308" s="2">
        <v>0.77780000000000005</v>
      </c>
      <c r="H308" s="1">
        <v>1</v>
      </c>
    </row>
    <row r="309" spans="1:8" x14ac:dyDescent="0.25">
      <c r="A309">
        <v>201310</v>
      </c>
      <c r="B309" t="s">
        <v>85</v>
      </c>
      <c r="C309">
        <v>201310</v>
      </c>
      <c r="D309" t="s">
        <v>25</v>
      </c>
      <c r="E309" t="s">
        <v>10</v>
      </c>
      <c r="F309">
        <v>19</v>
      </c>
      <c r="G309" s="2">
        <v>0.57889999999999997</v>
      </c>
      <c r="H309" s="2">
        <v>0.89470000000000005</v>
      </c>
    </row>
    <row r="310" spans="1:8" x14ac:dyDescent="0.25">
      <c r="A310">
        <v>201120</v>
      </c>
      <c r="B310" t="s">
        <v>76</v>
      </c>
      <c r="C310">
        <v>201120</v>
      </c>
      <c r="D310" t="s">
        <v>25</v>
      </c>
      <c r="E310" t="s">
        <v>12</v>
      </c>
      <c r="F310">
        <v>1</v>
      </c>
      <c r="G310" s="1">
        <v>1</v>
      </c>
      <c r="H310" s="1">
        <v>1</v>
      </c>
    </row>
    <row r="311" spans="1:8" x14ac:dyDescent="0.25">
      <c r="A311">
        <v>201210</v>
      </c>
      <c r="B311" t="s">
        <v>81</v>
      </c>
      <c r="C311">
        <v>201210</v>
      </c>
      <c r="D311" t="s">
        <v>25</v>
      </c>
      <c r="E311" t="s">
        <v>12</v>
      </c>
      <c r="F311">
        <v>1</v>
      </c>
      <c r="G311" s="1">
        <v>1</v>
      </c>
      <c r="H311" s="1">
        <v>1</v>
      </c>
    </row>
    <row r="312" spans="1:8" x14ac:dyDescent="0.25">
      <c r="A312">
        <v>201220</v>
      </c>
      <c r="B312" t="s">
        <v>83</v>
      </c>
      <c r="C312">
        <v>201220</v>
      </c>
      <c r="D312" t="s">
        <v>25</v>
      </c>
      <c r="E312" t="s">
        <v>12</v>
      </c>
      <c r="F312">
        <v>1</v>
      </c>
      <c r="G312" s="1">
        <v>1</v>
      </c>
      <c r="H312" s="1">
        <v>1</v>
      </c>
    </row>
    <row r="313" spans="1:8" x14ac:dyDescent="0.25">
      <c r="A313">
        <v>201310</v>
      </c>
      <c r="B313" t="s">
        <v>85</v>
      </c>
      <c r="C313">
        <v>201310</v>
      </c>
      <c r="D313" t="s">
        <v>25</v>
      </c>
      <c r="E313" t="s">
        <v>12</v>
      </c>
      <c r="F313">
        <v>1</v>
      </c>
      <c r="G313" s="1">
        <v>1</v>
      </c>
      <c r="H313" s="1">
        <v>1</v>
      </c>
    </row>
    <row r="314" spans="1:8" x14ac:dyDescent="0.25">
      <c r="A314">
        <v>201120</v>
      </c>
      <c r="B314" t="s">
        <v>76</v>
      </c>
      <c r="C314">
        <v>201120</v>
      </c>
      <c r="D314" t="s">
        <v>25</v>
      </c>
      <c r="E314" t="s">
        <v>13</v>
      </c>
      <c r="F314">
        <v>2</v>
      </c>
      <c r="G314" s="1">
        <v>1</v>
      </c>
      <c r="H314" s="1">
        <v>1</v>
      </c>
    </row>
    <row r="315" spans="1:8" x14ac:dyDescent="0.25">
      <c r="A315">
        <v>201110</v>
      </c>
      <c r="B315" t="s">
        <v>7</v>
      </c>
      <c r="C315">
        <v>201110</v>
      </c>
      <c r="D315" t="s">
        <v>26</v>
      </c>
      <c r="E315" t="s">
        <v>9</v>
      </c>
      <c r="F315">
        <v>1</v>
      </c>
      <c r="G315" s="1">
        <v>0</v>
      </c>
      <c r="H315" s="1">
        <v>1</v>
      </c>
    </row>
    <row r="316" spans="1:8" x14ac:dyDescent="0.25">
      <c r="A316">
        <v>201120</v>
      </c>
      <c r="B316" t="s">
        <v>76</v>
      </c>
      <c r="C316">
        <v>201120</v>
      </c>
      <c r="D316" t="s">
        <v>26</v>
      </c>
      <c r="E316" t="s">
        <v>9</v>
      </c>
      <c r="F316">
        <v>1</v>
      </c>
      <c r="G316" s="1">
        <v>1</v>
      </c>
      <c r="H316" s="1">
        <v>1</v>
      </c>
    </row>
    <row r="317" spans="1:8" x14ac:dyDescent="0.25">
      <c r="A317">
        <v>201210</v>
      </c>
      <c r="B317" t="s">
        <v>81</v>
      </c>
      <c r="C317">
        <v>201210</v>
      </c>
      <c r="D317" t="s">
        <v>26</v>
      </c>
      <c r="E317" t="s">
        <v>9</v>
      </c>
      <c r="F317">
        <v>1</v>
      </c>
      <c r="G317" s="1">
        <v>0</v>
      </c>
      <c r="H317" s="1">
        <v>1</v>
      </c>
    </row>
    <row r="318" spans="1:8" x14ac:dyDescent="0.25">
      <c r="A318">
        <v>201110</v>
      </c>
      <c r="B318" t="s">
        <v>7</v>
      </c>
      <c r="C318">
        <v>201110</v>
      </c>
      <c r="D318" t="s">
        <v>26</v>
      </c>
      <c r="E318" t="s">
        <v>10</v>
      </c>
      <c r="F318">
        <v>226</v>
      </c>
      <c r="G318" s="2">
        <v>0.70799999999999996</v>
      </c>
      <c r="H318" s="2">
        <v>0.88500000000000001</v>
      </c>
    </row>
    <row r="319" spans="1:8" x14ac:dyDescent="0.25">
      <c r="A319">
        <v>201120</v>
      </c>
      <c r="B319" t="s">
        <v>76</v>
      </c>
      <c r="C319">
        <v>201120</v>
      </c>
      <c r="D319" t="s">
        <v>26</v>
      </c>
      <c r="E319" t="s">
        <v>10</v>
      </c>
      <c r="F319">
        <v>199</v>
      </c>
      <c r="G319" s="2">
        <v>0.66830000000000001</v>
      </c>
      <c r="H319" s="2">
        <v>0.82909999999999995</v>
      </c>
    </row>
    <row r="320" spans="1:8" x14ac:dyDescent="0.25">
      <c r="A320">
        <v>201210</v>
      </c>
      <c r="B320" t="s">
        <v>81</v>
      </c>
      <c r="C320">
        <v>201210</v>
      </c>
      <c r="D320" t="s">
        <v>26</v>
      </c>
      <c r="E320" t="s">
        <v>10</v>
      </c>
      <c r="F320">
        <v>176</v>
      </c>
      <c r="G320" s="2">
        <v>0.50570000000000004</v>
      </c>
      <c r="H320" s="2">
        <v>0.89200000000000002</v>
      </c>
    </row>
    <row r="321" spans="1:8" x14ac:dyDescent="0.25">
      <c r="A321">
        <v>201220</v>
      </c>
      <c r="B321" t="s">
        <v>83</v>
      </c>
      <c r="C321">
        <v>201220</v>
      </c>
      <c r="D321" t="s">
        <v>26</v>
      </c>
      <c r="E321" t="s">
        <v>10</v>
      </c>
      <c r="F321">
        <v>136</v>
      </c>
      <c r="G321" s="2">
        <v>0.625</v>
      </c>
      <c r="H321" s="2">
        <v>0.80149999999999999</v>
      </c>
    </row>
    <row r="322" spans="1:8" x14ac:dyDescent="0.25">
      <c r="A322">
        <v>201310</v>
      </c>
      <c r="B322" t="s">
        <v>85</v>
      </c>
      <c r="C322">
        <v>201310</v>
      </c>
      <c r="D322" t="s">
        <v>26</v>
      </c>
      <c r="E322" t="s">
        <v>10</v>
      </c>
      <c r="F322">
        <v>146</v>
      </c>
      <c r="G322" s="2">
        <v>0.7671</v>
      </c>
      <c r="H322" s="2">
        <v>0.91100000000000003</v>
      </c>
    </row>
    <row r="323" spans="1:8" x14ac:dyDescent="0.25">
      <c r="A323">
        <v>201320</v>
      </c>
      <c r="B323" t="s">
        <v>90</v>
      </c>
      <c r="C323">
        <v>201320</v>
      </c>
      <c r="D323" t="s">
        <v>26</v>
      </c>
      <c r="E323" t="s">
        <v>10</v>
      </c>
      <c r="F323">
        <v>156</v>
      </c>
      <c r="G323" s="2">
        <v>0.67310000000000003</v>
      </c>
      <c r="H323" s="2">
        <v>0.82689999999999997</v>
      </c>
    </row>
    <row r="324" spans="1:8" x14ac:dyDescent="0.25">
      <c r="A324">
        <v>201110</v>
      </c>
      <c r="B324" t="s">
        <v>7</v>
      </c>
      <c r="C324">
        <v>201110</v>
      </c>
      <c r="D324" t="s">
        <v>26</v>
      </c>
      <c r="E324" t="s">
        <v>11</v>
      </c>
      <c r="F324">
        <v>2</v>
      </c>
      <c r="G324" s="1">
        <v>1</v>
      </c>
      <c r="H324" s="1">
        <v>1</v>
      </c>
    </row>
    <row r="325" spans="1:8" x14ac:dyDescent="0.25">
      <c r="A325">
        <v>201110</v>
      </c>
      <c r="B325" t="s">
        <v>7</v>
      </c>
      <c r="C325">
        <v>201110</v>
      </c>
      <c r="D325" t="s">
        <v>26</v>
      </c>
      <c r="E325" t="s">
        <v>12</v>
      </c>
      <c r="F325">
        <v>7</v>
      </c>
      <c r="G325" s="2">
        <v>0.71430000000000005</v>
      </c>
      <c r="H325" s="2">
        <v>0.85709999999999997</v>
      </c>
    </row>
    <row r="326" spans="1:8" x14ac:dyDescent="0.25">
      <c r="A326">
        <v>201120</v>
      </c>
      <c r="B326" t="s">
        <v>76</v>
      </c>
      <c r="C326">
        <v>201120</v>
      </c>
      <c r="D326" t="s">
        <v>26</v>
      </c>
      <c r="E326" t="s">
        <v>12</v>
      </c>
      <c r="F326">
        <v>15</v>
      </c>
      <c r="G326" s="2">
        <v>0.73329999999999995</v>
      </c>
      <c r="H326" s="2">
        <v>0.86670000000000003</v>
      </c>
    </row>
    <row r="327" spans="1:8" x14ac:dyDescent="0.25">
      <c r="A327">
        <v>201210</v>
      </c>
      <c r="B327" t="s">
        <v>81</v>
      </c>
      <c r="C327">
        <v>201210</v>
      </c>
      <c r="D327" t="s">
        <v>26</v>
      </c>
      <c r="E327" t="s">
        <v>12</v>
      </c>
      <c r="F327">
        <v>10</v>
      </c>
      <c r="G327" s="1">
        <v>0.7</v>
      </c>
      <c r="H327" s="1">
        <v>0.8</v>
      </c>
    </row>
    <row r="328" spans="1:8" x14ac:dyDescent="0.25">
      <c r="A328">
        <v>201220</v>
      </c>
      <c r="B328" t="s">
        <v>83</v>
      </c>
      <c r="C328">
        <v>201220</v>
      </c>
      <c r="D328" t="s">
        <v>26</v>
      </c>
      <c r="E328" t="s">
        <v>12</v>
      </c>
      <c r="F328">
        <v>15</v>
      </c>
      <c r="G328" s="2">
        <v>0.86670000000000003</v>
      </c>
      <c r="H328" s="2">
        <v>0.93330000000000002</v>
      </c>
    </row>
    <row r="329" spans="1:8" x14ac:dyDescent="0.25">
      <c r="A329">
        <v>201310</v>
      </c>
      <c r="B329" t="s">
        <v>85</v>
      </c>
      <c r="C329">
        <v>201310</v>
      </c>
      <c r="D329" t="s">
        <v>26</v>
      </c>
      <c r="E329" t="s">
        <v>12</v>
      </c>
      <c r="F329">
        <v>22</v>
      </c>
      <c r="G329" s="2">
        <v>0.54549999999999998</v>
      </c>
      <c r="H329" s="2">
        <v>0.86360000000000003</v>
      </c>
    </row>
    <row r="330" spans="1:8" x14ac:dyDescent="0.25">
      <c r="A330">
        <v>201320</v>
      </c>
      <c r="B330" t="s">
        <v>90</v>
      </c>
      <c r="C330">
        <v>201320</v>
      </c>
      <c r="D330" t="s">
        <v>26</v>
      </c>
      <c r="E330" t="s">
        <v>12</v>
      </c>
      <c r="F330">
        <v>8</v>
      </c>
      <c r="G330" s="2">
        <v>0.625</v>
      </c>
      <c r="H330" s="2">
        <v>0.875</v>
      </c>
    </row>
    <row r="331" spans="1:8" x14ac:dyDescent="0.25">
      <c r="A331">
        <v>201110</v>
      </c>
      <c r="B331" t="s">
        <v>7</v>
      </c>
      <c r="C331">
        <v>201110</v>
      </c>
      <c r="D331" t="s">
        <v>26</v>
      </c>
      <c r="E331" t="s">
        <v>13</v>
      </c>
      <c r="F331">
        <v>13</v>
      </c>
      <c r="G331" s="2">
        <v>0.92310000000000003</v>
      </c>
      <c r="H331" s="2">
        <v>0.92310000000000003</v>
      </c>
    </row>
    <row r="332" spans="1:8" x14ac:dyDescent="0.25">
      <c r="A332">
        <v>201120</v>
      </c>
      <c r="B332" t="s">
        <v>76</v>
      </c>
      <c r="C332">
        <v>201120</v>
      </c>
      <c r="D332" t="s">
        <v>26</v>
      </c>
      <c r="E332" t="s">
        <v>13</v>
      </c>
      <c r="F332">
        <v>7</v>
      </c>
      <c r="G332" s="2">
        <v>0.57140000000000002</v>
      </c>
      <c r="H332" s="2">
        <v>0.71430000000000005</v>
      </c>
    </row>
    <row r="333" spans="1:8" x14ac:dyDescent="0.25">
      <c r="A333">
        <v>201210</v>
      </c>
      <c r="B333" t="s">
        <v>81</v>
      </c>
      <c r="C333">
        <v>201210</v>
      </c>
      <c r="D333" t="s">
        <v>26</v>
      </c>
      <c r="E333" t="s">
        <v>13</v>
      </c>
      <c r="F333">
        <v>3</v>
      </c>
      <c r="G333" s="2">
        <v>0.33329999999999999</v>
      </c>
      <c r="H333" s="2">
        <v>0.33329999999999999</v>
      </c>
    </row>
    <row r="334" spans="1:8" x14ac:dyDescent="0.25">
      <c r="A334">
        <v>201220</v>
      </c>
      <c r="B334" t="s">
        <v>83</v>
      </c>
      <c r="C334">
        <v>201220</v>
      </c>
      <c r="D334" t="s">
        <v>26</v>
      </c>
      <c r="E334" t="s">
        <v>13</v>
      </c>
      <c r="F334">
        <v>1</v>
      </c>
      <c r="G334" s="1">
        <v>1</v>
      </c>
      <c r="H334" s="1">
        <v>1</v>
      </c>
    </row>
    <row r="335" spans="1:8" x14ac:dyDescent="0.25">
      <c r="A335">
        <v>201110</v>
      </c>
      <c r="B335" t="s">
        <v>7</v>
      </c>
      <c r="C335">
        <v>201110</v>
      </c>
      <c r="D335" t="s">
        <v>27</v>
      </c>
      <c r="E335" t="s">
        <v>9</v>
      </c>
      <c r="F335">
        <v>7</v>
      </c>
      <c r="G335" s="2">
        <v>0.57140000000000002</v>
      </c>
      <c r="H335" s="2">
        <v>0.57140000000000002</v>
      </c>
    </row>
    <row r="336" spans="1:8" x14ac:dyDescent="0.25">
      <c r="A336">
        <v>201120</v>
      </c>
      <c r="B336" t="s">
        <v>76</v>
      </c>
      <c r="C336">
        <v>201120</v>
      </c>
      <c r="D336" t="s">
        <v>27</v>
      </c>
      <c r="E336" t="s">
        <v>9</v>
      </c>
      <c r="F336">
        <v>7</v>
      </c>
      <c r="G336" s="2">
        <v>0.57140000000000002</v>
      </c>
      <c r="H336" s="2">
        <v>0.57140000000000002</v>
      </c>
    </row>
    <row r="337" spans="1:8" x14ac:dyDescent="0.25">
      <c r="A337">
        <v>201210</v>
      </c>
      <c r="B337" t="s">
        <v>81</v>
      </c>
      <c r="C337">
        <v>201210</v>
      </c>
      <c r="D337" t="s">
        <v>27</v>
      </c>
      <c r="E337" t="s">
        <v>9</v>
      </c>
      <c r="F337">
        <v>4</v>
      </c>
      <c r="G337" s="1">
        <v>0.75</v>
      </c>
      <c r="H337" s="1">
        <v>1</v>
      </c>
    </row>
    <row r="338" spans="1:8" x14ac:dyDescent="0.25">
      <c r="A338">
        <v>201220</v>
      </c>
      <c r="B338" t="s">
        <v>83</v>
      </c>
      <c r="C338">
        <v>201220</v>
      </c>
      <c r="D338" t="s">
        <v>27</v>
      </c>
      <c r="E338" t="s">
        <v>9</v>
      </c>
      <c r="F338">
        <v>4</v>
      </c>
      <c r="G338" s="1">
        <v>0.5</v>
      </c>
      <c r="H338" s="1">
        <v>1</v>
      </c>
    </row>
    <row r="339" spans="1:8" x14ac:dyDescent="0.25">
      <c r="A339">
        <v>201310</v>
      </c>
      <c r="B339" t="s">
        <v>85</v>
      </c>
      <c r="C339">
        <v>201310</v>
      </c>
      <c r="D339" t="s">
        <v>27</v>
      </c>
      <c r="E339" t="s">
        <v>9</v>
      </c>
      <c r="F339">
        <v>1</v>
      </c>
      <c r="G339" s="1">
        <v>1</v>
      </c>
      <c r="H339" s="1">
        <v>1</v>
      </c>
    </row>
    <row r="340" spans="1:8" x14ac:dyDescent="0.25">
      <c r="A340">
        <v>201110</v>
      </c>
      <c r="B340" t="s">
        <v>7</v>
      </c>
      <c r="C340">
        <v>201110</v>
      </c>
      <c r="D340" t="s">
        <v>27</v>
      </c>
      <c r="E340" t="s">
        <v>10</v>
      </c>
      <c r="F340">
        <v>477</v>
      </c>
      <c r="G340" s="2">
        <v>0.68759999999999999</v>
      </c>
      <c r="H340" s="2">
        <v>0.80500000000000005</v>
      </c>
    </row>
    <row r="341" spans="1:8" x14ac:dyDescent="0.25">
      <c r="A341">
        <v>201120</v>
      </c>
      <c r="B341" t="s">
        <v>76</v>
      </c>
      <c r="C341">
        <v>201120</v>
      </c>
      <c r="D341" t="s">
        <v>27</v>
      </c>
      <c r="E341" t="s">
        <v>10</v>
      </c>
      <c r="F341">
        <v>520</v>
      </c>
      <c r="G341" s="2">
        <v>0.71919999999999995</v>
      </c>
      <c r="H341" s="2">
        <v>0.83850000000000002</v>
      </c>
    </row>
    <row r="342" spans="1:8" x14ac:dyDescent="0.25">
      <c r="A342">
        <v>201210</v>
      </c>
      <c r="B342" t="s">
        <v>81</v>
      </c>
      <c r="C342">
        <v>201210</v>
      </c>
      <c r="D342" t="s">
        <v>27</v>
      </c>
      <c r="E342" t="s">
        <v>10</v>
      </c>
      <c r="F342">
        <v>485</v>
      </c>
      <c r="G342" s="2">
        <v>0.71960000000000002</v>
      </c>
      <c r="H342" s="2">
        <v>0.82269999999999999</v>
      </c>
    </row>
    <row r="343" spans="1:8" x14ac:dyDescent="0.25">
      <c r="A343">
        <v>201220</v>
      </c>
      <c r="B343" t="s">
        <v>83</v>
      </c>
      <c r="C343">
        <v>201220</v>
      </c>
      <c r="D343" t="s">
        <v>27</v>
      </c>
      <c r="E343" t="s">
        <v>10</v>
      </c>
      <c r="F343">
        <v>483</v>
      </c>
      <c r="G343" s="2">
        <v>0.74329999999999996</v>
      </c>
      <c r="H343" s="2">
        <v>0.87780000000000002</v>
      </c>
    </row>
    <row r="344" spans="1:8" x14ac:dyDescent="0.25">
      <c r="A344">
        <v>201310</v>
      </c>
      <c r="B344" t="s">
        <v>85</v>
      </c>
      <c r="C344">
        <v>201310</v>
      </c>
      <c r="D344" t="s">
        <v>27</v>
      </c>
      <c r="E344" t="s">
        <v>10</v>
      </c>
      <c r="F344">
        <v>498</v>
      </c>
      <c r="G344" s="2">
        <v>0.753</v>
      </c>
      <c r="H344" s="2">
        <v>0.83940000000000003</v>
      </c>
    </row>
    <row r="345" spans="1:8" x14ac:dyDescent="0.25">
      <c r="A345">
        <v>201320</v>
      </c>
      <c r="B345" t="s">
        <v>90</v>
      </c>
      <c r="C345">
        <v>201320</v>
      </c>
      <c r="D345" t="s">
        <v>27</v>
      </c>
      <c r="E345" t="s">
        <v>10</v>
      </c>
      <c r="F345">
        <v>532</v>
      </c>
      <c r="G345" s="2">
        <v>0.72740000000000005</v>
      </c>
      <c r="H345" s="2">
        <v>0.85529999999999995</v>
      </c>
    </row>
    <row r="346" spans="1:8" x14ac:dyDescent="0.25">
      <c r="A346">
        <v>201110</v>
      </c>
      <c r="B346" t="s">
        <v>7</v>
      </c>
      <c r="C346">
        <v>201110</v>
      </c>
      <c r="D346" t="s">
        <v>27</v>
      </c>
      <c r="E346" t="s">
        <v>11</v>
      </c>
      <c r="F346">
        <v>11</v>
      </c>
      <c r="G346" s="2">
        <v>0.90910000000000002</v>
      </c>
      <c r="H346" s="1">
        <v>1</v>
      </c>
    </row>
    <row r="347" spans="1:8" x14ac:dyDescent="0.25">
      <c r="A347">
        <v>201120</v>
      </c>
      <c r="B347" t="s">
        <v>76</v>
      </c>
      <c r="C347">
        <v>201120</v>
      </c>
      <c r="D347" t="s">
        <v>27</v>
      </c>
      <c r="E347" t="s">
        <v>11</v>
      </c>
      <c r="F347">
        <v>14</v>
      </c>
      <c r="G347" s="2">
        <v>0.78569999999999995</v>
      </c>
      <c r="H347" s="2">
        <v>0.78569999999999995</v>
      </c>
    </row>
    <row r="348" spans="1:8" x14ac:dyDescent="0.25">
      <c r="A348">
        <v>201210</v>
      </c>
      <c r="B348" t="s">
        <v>81</v>
      </c>
      <c r="C348">
        <v>201210</v>
      </c>
      <c r="D348" t="s">
        <v>27</v>
      </c>
      <c r="E348" t="s">
        <v>11</v>
      </c>
      <c r="F348">
        <v>15</v>
      </c>
      <c r="G348" s="2">
        <v>0.86670000000000003</v>
      </c>
      <c r="H348" s="2">
        <v>0.86670000000000003</v>
      </c>
    </row>
    <row r="349" spans="1:8" x14ac:dyDescent="0.25">
      <c r="A349">
        <v>201220</v>
      </c>
      <c r="B349" t="s">
        <v>83</v>
      </c>
      <c r="C349">
        <v>201220</v>
      </c>
      <c r="D349" t="s">
        <v>27</v>
      </c>
      <c r="E349" t="s">
        <v>11</v>
      </c>
      <c r="F349">
        <v>12</v>
      </c>
      <c r="G349" s="2">
        <v>0.58330000000000004</v>
      </c>
      <c r="H349" s="2">
        <v>0.83330000000000004</v>
      </c>
    </row>
    <row r="350" spans="1:8" x14ac:dyDescent="0.25">
      <c r="A350">
        <v>201310</v>
      </c>
      <c r="B350" t="s">
        <v>85</v>
      </c>
      <c r="C350">
        <v>201310</v>
      </c>
      <c r="D350" t="s">
        <v>27</v>
      </c>
      <c r="E350" t="s">
        <v>11</v>
      </c>
      <c r="F350">
        <v>9</v>
      </c>
      <c r="G350" s="1">
        <v>1</v>
      </c>
      <c r="H350" s="1">
        <v>1</v>
      </c>
    </row>
    <row r="351" spans="1:8" x14ac:dyDescent="0.25">
      <c r="A351">
        <v>201320</v>
      </c>
      <c r="B351" t="s">
        <v>90</v>
      </c>
      <c r="C351">
        <v>201320</v>
      </c>
      <c r="D351" t="s">
        <v>27</v>
      </c>
      <c r="E351" t="s">
        <v>11</v>
      </c>
      <c r="F351">
        <v>1</v>
      </c>
      <c r="G351" s="1">
        <v>1</v>
      </c>
      <c r="H351" s="1">
        <v>1</v>
      </c>
    </row>
    <row r="352" spans="1:8" x14ac:dyDescent="0.25">
      <c r="A352">
        <v>201110</v>
      </c>
      <c r="B352" t="s">
        <v>7</v>
      </c>
      <c r="C352">
        <v>201110</v>
      </c>
      <c r="D352" t="s">
        <v>27</v>
      </c>
      <c r="E352" t="s">
        <v>12</v>
      </c>
      <c r="F352">
        <v>31</v>
      </c>
      <c r="G352" s="2">
        <v>0.7419</v>
      </c>
      <c r="H352" s="2">
        <v>0.7742</v>
      </c>
    </row>
    <row r="353" spans="1:8" x14ac:dyDescent="0.25">
      <c r="A353">
        <v>201120</v>
      </c>
      <c r="B353" t="s">
        <v>76</v>
      </c>
      <c r="C353">
        <v>201120</v>
      </c>
      <c r="D353" t="s">
        <v>27</v>
      </c>
      <c r="E353" t="s">
        <v>12</v>
      </c>
      <c r="F353">
        <v>35</v>
      </c>
      <c r="G353" s="2">
        <v>0.65710000000000002</v>
      </c>
      <c r="H353" s="2">
        <v>0.7429</v>
      </c>
    </row>
    <row r="354" spans="1:8" x14ac:dyDescent="0.25">
      <c r="A354">
        <v>201210</v>
      </c>
      <c r="B354" t="s">
        <v>81</v>
      </c>
      <c r="C354">
        <v>201210</v>
      </c>
      <c r="D354" t="s">
        <v>27</v>
      </c>
      <c r="E354" t="s">
        <v>12</v>
      </c>
      <c r="F354">
        <v>39</v>
      </c>
      <c r="G354" s="2">
        <v>0.79490000000000005</v>
      </c>
      <c r="H354" s="2">
        <v>0.84619999999999995</v>
      </c>
    </row>
    <row r="355" spans="1:8" x14ac:dyDescent="0.25">
      <c r="A355">
        <v>201220</v>
      </c>
      <c r="B355" t="s">
        <v>83</v>
      </c>
      <c r="C355">
        <v>201220</v>
      </c>
      <c r="D355" t="s">
        <v>27</v>
      </c>
      <c r="E355" t="s">
        <v>12</v>
      </c>
      <c r="F355">
        <v>62</v>
      </c>
      <c r="G355" s="2">
        <v>0.6613</v>
      </c>
      <c r="H355" s="2">
        <v>0.8226</v>
      </c>
    </row>
    <row r="356" spans="1:8" x14ac:dyDescent="0.25">
      <c r="A356">
        <v>201310</v>
      </c>
      <c r="B356" t="s">
        <v>85</v>
      </c>
      <c r="C356">
        <v>201310</v>
      </c>
      <c r="D356" t="s">
        <v>27</v>
      </c>
      <c r="E356" t="s">
        <v>12</v>
      </c>
      <c r="F356">
        <v>59</v>
      </c>
      <c r="G356" s="2">
        <v>0.84750000000000003</v>
      </c>
      <c r="H356" s="2">
        <v>0.9153</v>
      </c>
    </row>
    <row r="357" spans="1:8" x14ac:dyDescent="0.25">
      <c r="A357">
        <v>201320</v>
      </c>
      <c r="B357" t="s">
        <v>90</v>
      </c>
      <c r="C357">
        <v>201320</v>
      </c>
      <c r="D357" t="s">
        <v>27</v>
      </c>
      <c r="E357" t="s">
        <v>12</v>
      </c>
      <c r="F357">
        <v>51</v>
      </c>
      <c r="G357" s="2">
        <v>0.70589999999999997</v>
      </c>
      <c r="H357" s="2">
        <v>0.86270000000000002</v>
      </c>
    </row>
    <row r="358" spans="1:8" x14ac:dyDescent="0.25">
      <c r="A358">
        <v>201110</v>
      </c>
      <c r="B358" t="s">
        <v>7</v>
      </c>
      <c r="C358">
        <v>201110</v>
      </c>
      <c r="D358" t="s">
        <v>27</v>
      </c>
      <c r="E358" t="s">
        <v>13</v>
      </c>
      <c r="F358">
        <v>33</v>
      </c>
      <c r="G358" s="2">
        <v>0.84850000000000003</v>
      </c>
      <c r="H358" s="2">
        <v>0.87880000000000003</v>
      </c>
    </row>
    <row r="359" spans="1:8" x14ac:dyDescent="0.25">
      <c r="A359">
        <v>201120</v>
      </c>
      <c r="B359" t="s">
        <v>76</v>
      </c>
      <c r="C359">
        <v>201120</v>
      </c>
      <c r="D359" t="s">
        <v>27</v>
      </c>
      <c r="E359" t="s">
        <v>13</v>
      </c>
      <c r="F359">
        <v>44</v>
      </c>
      <c r="G359" s="2">
        <v>0.59089999999999998</v>
      </c>
      <c r="H359" s="2">
        <v>0.79549999999999998</v>
      </c>
    </row>
    <row r="360" spans="1:8" x14ac:dyDescent="0.25">
      <c r="A360">
        <v>201210</v>
      </c>
      <c r="B360" t="s">
        <v>81</v>
      </c>
      <c r="C360">
        <v>201210</v>
      </c>
      <c r="D360" t="s">
        <v>27</v>
      </c>
      <c r="E360" t="s">
        <v>13</v>
      </c>
      <c r="F360">
        <v>30</v>
      </c>
      <c r="G360" s="1">
        <v>0.7</v>
      </c>
      <c r="H360" s="1">
        <v>0.7</v>
      </c>
    </row>
    <row r="361" spans="1:8" x14ac:dyDescent="0.25">
      <c r="A361">
        <v>201220</v>
      </c>
      <c r="B361" t="s">
        <v>83</v>
      </c>
      <c r="C361">
        <v>201220</v>
      </c>
      <c r="D361" t="s">
        <v>27</v>
      </c>
      <c r="E361" t="s">
        <v>13</v>
      </c>
      <c r="F361">
        <v>37</v>
      </c>
      <c r="G361" s="2">
        <v>0.72970000000000002</v>
      </c>
      <c r="H361" s="2">
        <v>0.81079999999999997</v>
      </c>
    </row>
    <row r="362" spans="1:8" x14ac:dyDescent="0.25">
      <c r="A362">
        <v>201310</v>
      </c>
      <c r="B362" t="s">
        <v>85</v>
      </c>
      <c r="C362">
        <v>201310</v>
      </c>
      <c r="D362" t="s">
        <v>27</v>
      </c>
      <c r="E362" t="s">
        <v>13</v>
      </c>
      <c r="F362">
        <v>15</v>
      </c>
      <c r="G362" s="2">
        <v>0.66669999999999996</v>
      </c>
      <c r="H362" s="2">
        <v>0.86670000000000003</v>
      </c>
    </row>
    <row r="363" spans="1:8" x14ac:dyDescent="0.25">
      <c r="A363">
        <v>201320</v>
      </c>
      <c r="B363" t="s">
        <v>90</v>
      </c>
      <c r="C363">
        <v>201320</v>
      </c>
      <c r="D363" t="s">
        <v>27</v>
      </c>
      <c r="E363" t="s">
        <v>13</v>
      </c>
      <c r="F363">
        <v>14</v>
      </c>
      <c r="G363" s="2">
        <v>0.57140000000000002</v>
      </c>
      <c r="H363" s="2">
        <v>0.64290000000000003</v>
      </c>
    </row>
    <row r="364" spans="1:8" x14ac:dyDescent="0.25">
      <c r="A364">
        <v>201110</v>
      </c>
      <c r="B364" t="s">
        <v>7</v>
      </c>
      <c r="C364">
        <v>201110</v>
      </c>
      <c r="D364" t="s">
        <v>28</v>
      </c>
      <c r="E364" t="s">
        <v>9</v>
      </c>
      <c r="F364">
        <v>9</v>
      </c>
      <c r="G364" s="2">
        <v>0.88890000000000002</v>
      </c>
      <c r="H364" s="1">
        <v>1</v>
      </c>
    </row>
    <row r="365" spans="1:8" x14ac:dyDescent="0.25">
      <c r="A365">
        <v>201120</v>
      </c>
      <c r="B365" t="s">
        <v>76</v>
      </c>
      <c r="C365">
        <v>201120</v>
      </c>
      <c r="D365" t="s">
        <v>28</v>
      </c>
      <c r="E365" t="s">
        <v>9</v>
      </c>
      <c r="F365">
        <v>1</v>
      </c>
      <c r="G365" s="1">
        <v>1</v>
      </c>
      <c r="H365" s="1">
        <v>1</v>
      </c>
    </row>
    <row r="366" spans="1:8" x14ac:dyDescent="0.25">
      <c r="A366">
        <v>201110</v>
      </c>
      <c r="B366" t="s">
        <v>7</v>
      </c>
      <c r="C366">
        <v>201110</v>
      </c>
      <c r="D366" t="s">
        <v>28</v>
      </c>
      <c r="E366" t="s">
        <v>10</v>
      </c>
      <c r="F366">
        <v>121</v>
      </c>
      <c r="G366" s="2">
        <v>0.93389999999999995</v>
      </c>
      <c r="H366" s="2">
        <v>0.99170000000000003</v>
      </c>
    </row>
    <row r="367" spans="1:8" x14ac:dyDescent="0.25">
      <c r="A367">
        <v>201120</v>
      </c>
      <c r="B367" t="s">
        <v>76</v>
      </c>
      <c r="C367">
        <v>201120</v>
      </c>
      <c r="D367" t="s">
        <v>28</v>
      </c>
      <c r="E367" t="s">
        <v>10</v>
      </c>
      <c r="F367">
        <v>84</v>
      </c>
      <c r="G367" s="2">
        <v>0.8095</v>
      </c>
      <c r="H367" s="2">
        <v>0.95240000000000002</v>
      </c>
    </row>
    <row r="368" spans="1:8" x14ac:dyDescent="0.25">
      <c r="A368">
        <v>201210</v>
      </c>
      <c r="B368" t="s">
        <v>81</v>
      </c>
      <c r="C368">
        <v>201210</v>
      </c>
      <c r="D368" t="s">
        <v>28</v>
      </c>
      <c r="E368" t="s">
        <v>10</v>
      </c>
      <c r="F368">
        <v>79</v>
      </c>
      <c r="G368" s="2">
        <v>0.81010000000000004</v>
      </c>
      <c r="H368" s="2">
        <v>0.84809999999999997</v>
      </c>
    </row>
    <row r="369" spans="1:8" x14ac:dyDescent="0.25">
      <c r="A369">
        <v>201220</v>
      </c>
      <c r="B369" t="s">
        <v>83</v>
      </c>
      <c r="C369">
        <v>201220</v>
      </c>
      <c r="D369" t="s">
        <v>28</v>
      </c>
      <c r="E369" t="s">
        <v>10</v>
      </c>
      <c r="F369">
        <v>107</v>
      </c>
      <c r="G369" s="2">
        <v>0.94389999999999996</v>
      </c>
      <c r="H369" s="2">
        <v>0.99070000000000003</v>
      </c>
    </row>
    <row r="370" spans="1:8" x14ac:dyDescent="0.25">
      <c r="A370">
        <v>201310</v>
      </c>
      <c r="B370" t="s">
        <v>85</v>
      </c>
      <c r="C370">
        <v>201310</v>
      </c>
      <c r="D370" t="s">
        <v>28</v>
      </c>
      <c r="E370" t="s">
        <v>10</v>
      </c>
      <c r="F370">
        <v>143</v>
      </c>
      <c r="G370" s="2">
        <v>0.95099999999999996</v>
      </c>
      <c r="H370" s="2">
        <v>0.99299999999999999</v>
      </c>
    </row>
    <row r="371" spans="1:8" x14ac:dyDescent="0.25">
      <c r="A371">
        <v>201320</v>
      </c>
      <c r="B371" t="s">
        <v>90</v>
      </c>
      <c r="C371">
        <v>201320</v>
      </c>
      <c r="D371" t="s">
        <v>28</v>
      </c>
      <c r="E371" t="s">
        <v>10</v>
      </c>
      <c r="F371">
        <v>56</v>
      </c>
      <c r="G371" s="2">
        <v>0.92859999999999998</v>
      </c>
      <c r="H371" s="2">
        <v>0.92859999999999998</v>
      </c>
    </row>
    <row r="372" spans="1:8" x14ac:dyDescent="0.25">
      <c r="A372">
        <v>201110</v>
      </c>
      <c r="B372" t="s">
        <v>7</v>
      </c>
      <c r="C372">
        <v>201110</v>
      </c>
      <c r="D372" t="s">
        <v>28</v>
      </c>
      <c r="E372" t="s">
        <v>12</v>
      </c>
      <c r="F372">
        <v>1</v>
      </c>
      <c r="G372" s="1">
        <v>1</v>
      </c>
      <c r="H372" s="1">
        <v>1</v>
      </c>
    </row>
    <row r="373" spans="1:8" x14ac:dyDescent="0.25">
      <c r="A373">
        <v>201120</v>
      </c>
      <c r="B373" t="s">
        <v>76</v>
      </c>
      <c r="C373">
        <v>201120</v>
      </c>
      <c r="D373" t="s">
        <v>28</v>
      </c>
      <c r="E373" t="s">
        <v>12</v>
      </c>
      <c r="F373">
        <v>3</v>
      </c>
      <c r="G373" s="2">
        <v>0.33329999999999999</v>
      </c>
      <c r="H373" s="2">
        <v>0.33329999999999999</v>
      </c>
    </row>
    <row r="374" spans="1:8" x14ac:dyDescent="0.25">
      <c r="A374">
        <v>201210</v>
      </c>
      <c r="B374" t="s">
        <v>81</v>
      </c>
      <c r="C374">
        <v>201210</v>
      </c>
      <c r="D374" t="s">
        <v>28</v>
      </c>
      <c r="E374" t="s">
        <v>12</v>
      </c>
      <c r="F374">
        <v>4</v>
      </c>
      <c r="G374" s="1">
        <v>0.75</v>
      </c>
      <c r="H374" s="1">
        <v>0.75</v>
      </c>
    </row>
    <row r="375" spans="1:8" x14ac:dyDescent="0.25">
      <c r="A375">
        <v>201220</v>
      </c>
      <c r="B375" t="s">
        <v>83</v>
      </c>
      <c r="C375">
        <v>201220</v>
      </c>
      <c r="D375" t="s">
        <v>28</v>
      </c>
      <c r="E375" t="s">
        <v>12</v>
      </c>
      <c r="F375">
        <v>13</v>
      </c>
      <c r="G375" s="2">
        <v>0.92310000000000003</v>
      </c>
      <c r="H375" s="1">
        <v>1</v>
      </c>
    </row>
    <row r="376" spans="1:8" x14ac:dyDescent="0.25">
      <c r="A376">
        <v>201310</v>
      </c>
      <c r="B376" t="s">
        <v>85</v>
      </c>
      <c r="C376">
        <v>201310</v>
      </c>
      <c r="D376" t="s">
        <v>28</v>
      </c>
      <c r="E376" t="s">
        <v>12</v>
      </c>
      <c r="F376">
        <v>8</v>
      </c>
      <c r="G376" s="2">
        <v>0.875</v>
      </c>
      <c r="H376" s="1">
        <v>1</v>
      </c>
    </row>
    <row r="377" spans="1:8" x14ac:dyDescent="0.25">
      <c r="A377">
        <v>201320</v>
      </c>
      <c r="B377" t="s">
        <v>90</v>
      </c>
      <c r="C377">
        <v>201320</v>
      </c>
      <c r="D377" t="s">
        <v>28</v>
      </c>
      <c r="E377" t="s">
        <v>12</v>
      </c>
      <c r="F377">
        <v>8</v>
      </c>
      <c r="G377" s="1">
        <v>1</v>
      </c>
      <c r="H377" s="1">
        <v>1</v>
      </c>
    </row>
    <row r="378" spans="1:8" x14ac:dyDescent="0.25">
      <c r="A378">
        <v>201110</v>
      </c>
      <c r="B378" t="s">
        <v>7</v>
      </c>
      <c r="C378">
        <v>201110</v>
      </c>
      <c r="D378" t="s">
        <v>28</v>
      </c>
      <c r="E378" t="s">
        <v>13</v>
      </c>
      <c r="F378">
        <v>7</v>
      </c>
      <c r="G378" s="1">
        <v>1</v>
      </c>
      <c r="H378" s="1">
        <v>1</v>
      </c>
    </row>
    <row r="379" spans="1:8" x14ac:dyDescent="0.25">
      <c r="A379">
        <v>201120</v>
      </c>
      <c r="B379" t="s">
        <v>76</v>
      </c>
      <c r="C379">
        <v>201120</v>
      </c>
      <c r="D379" t="s">
        <v>28</v>
      </c>
      <c r="E379" t="s">
        <v>13</v>
      </c>
      <c r="F379">
        <v>2</v>
      </c>
      <c r="G379" s="1">
        <v>1</v>
      </c>
      <c r="H379" s="1">
        <v>1</v>
      </c>
    </row>
    <row r="380" spans="1:8" x14ac:dyDescent="0.25">
      <c r="A380">
        <v>201210</v>
      </c>
      <c r="B380" t="s">
        <v>81</v>
      </c>
      <c r="C380">
        <v>201210</v>
      </c>
      <c r="D380" t="s">
        <v>28</v>
      </c>
      <c r="E380" t="s">
        <v>13</v>
      </c>
      <c r="F380">
        <v>4</v>
      </c>
      <c r="G380" s="1">
        <v>1</v>
      </c>
      <c r="H380" s="1">
        <v>1</v>
      </c>
    </row>
    <row r="381" spans="1:8" x14ac:dyDescent="0.25">
      <c r="A381">
        <v>201310</v>
      </c>
      <c r="B381" t="s">
        <v>85</v>
      </c>
      <c r="C381">
        <v>201310</v>
      </c>
      <c r="D381" t="s">
        <v>28</v>
      </c>
      <c r="E381" t="s">
        <v>13</v>
      </c>
      <c r="F381">
        <v>2</v>
      </c>
      <c r="G381" s="1">
        <v>1</v>
      </c>
      <c r="H381" s="1">
        <v>1</v>
      </c>
    </row>
    <row r="382" spans="1:8" x14ac:dyDescent="0.25">
      <c r="A382">
        <v>201320</v>
      </c>
      <c r="B382" t="s">
        <v>90</v>
      </c>
      <c r="C382">
        <v>201320</v>
      </c>
      <c r="D382" t="s">
        <v>28</v>
      </c>
      <c r="E382" t="s">
        <v>13</v>
      </c>
      <c r="F382">
        <v>3</v>
      </c>
      <c r="G382" s="2">
        <v>0.66669999999999996</v>
      </c>
      <c r="H382" s="2">
        <v>0.66669999999999996</v>
      </c>
    </row>
    <row r="383" spans="1:8" x14ac:dyDescent="0.25">
      <c r="A383">
        <v>201110</v>
      </c>
      <c r="B383" t="s">
        <v>7</v>
      </c>
      <c r="C383">
        <v>201110</v>
      </c>
      <c r="D383" t="s">
        <v>29</v>
      </c>
      <c r="E383" t="s">
        <v>9</v>
      </c>
      <c r="F383">
        <v>7</v>
      </c>
      <c r="G383" s="2">
        <v>0.42859999999999998</v>
      </c>
      <c r="H383" s="2">
        <v>0.71430000000000005</v>
      </c>
    </row>
    <row r="384" spans="1:8" x14ac:dyDescent="0.25">
      <c r="A384">
        <v>201120</v>
      </c>
      <c r="B384" t="s">
        <v>76</v>
      </c>
      <c r="C384">
        <v>201120</v>
      </c>
      <c r="D384" t="s">
        <v>29</v>
      </c>
      <c r="E384" t="s">
        <v>9</v>
      </c>
      <c r="F384">
        <v>7</v>
      </c>
      <c r="G384" s="2">
        <v>0.1429</v>
      </c>
      <c r="H384" s="2">
        <v>0.71430000000000005</v>
      </c>
    </row>
    <row r="385" spans="1:8" x14ac:dyDescent="0.25">
      <c r="A385">
        <v>201210</v>
      </c>
      <c r="B385" t="s">
        <v>81</v>
      </c>
      <c r="C385">
        <v>201210</v>
      </c>
      <c r="D385" t="s">
        <v>29</v>
      </c>
      <c r="E385" t="s">
        <v>9</v>
      </c>
      <c r="F385">
        <v>3</v>
      </c>
      <c r="G385" s="1">
        <v>0</v>
      </c>
      <c r="H385" s="2">
        <v>0.66669999999999996</v>
      </c>
    </row>
    <row r="386" spans="1:8" x14ac:dyDescent="0.25">
      <c r="A386">
        <v>201220</v>
      </c>
      <c r="B386" t="s">
        <v>83</v>
      </c>
      <c r="C386">
        <v>201220</v>
      </c>
      <c r="D386" t="s">
        <v>29</v>
      </c>
      <c r="E386" t="s">
        <v>9</v>
      </c>
      <c r="F386">
        <v>1</v>
      </c>
      <c r="G386" s="1">
        <v>0</v>
      </c>
      <c r="H386" s="1">
        <v>1</v>
      </c>
    </row>
    <row r="387" spans="1:8" x14ac:dyDescent="0.25">
      <c r="A387">
        <v>201310</v>
      </c>
      <c r="B387" t="s">
        <v>85</v>
      </c>
      <c r="C387">
        <v>201310</v>
      </c>
      <c r="D387" t="s">
        <v>29</v>
      </c>
      <c r="E387" t="s">
        <v>9</v>
      </c>
      <c r="F387">
        <v>2</v>
      </c>
      <c r="G387" s="1">
        <v>1</v>
      </c>
      <c r="H387" s="1">
        <v>1</v>
      </c>
    </row>
    <row r="388" spans="1:8" x14ac:dyDescent="0.25">
      <c r="A388">
        <v>201320</v>
      </c>
      <c r="B388" t="s">
        <v>90</v>
      </c>
      <c r="C388">
        <v>201320</v>
      </c>
      <c r="D388" t="s">
        <v>29</v>
      </c>
      <c r="E388" t="s">
        <v>9</v>
      </c>
      <c r="F388">
        <v>1</v>
      </c>
      <c r="G388" s="1">
        <v>1</v>
      </c>
      <c r="H388" s="1">
        <v>1</v>
      </c>
    </row>
    <row r="389" spans="1:8" x14ac:dyDescent="0.25">
      <c r="A389">
        <v>201110</v>
      </c>
      <c r="B389" t="s">
        <v>7</v>
      </c>
      <c r="C389">
        <v>201110</v>
      </c>
      <c r="D389" t="s">
        <v>29</v>
      </c>
      <c r="E389" t="s">
        <v>10</v>
      </c>
      <c r="F389">
        <v>497</v>
      </c>
      <c r="G389" s="2">
        <v>0.66400000000000003</v>
      </c>
      <c r="H389" s="2">
        <v>0.83699999999999997</v>
      </c>
    </row>
    <row r="390" spans="1:8" x14ac:dyDescent="0.25">
      <c r="A390">
        <v>201120</v>
      </c>
      <c r="B390" t="s">
        <v>76</v>
      </c>
      <c r="C390">
        <v>201120</v>
      </c>
      <c r="D390" t="s">
        <v>29</v>
      </c>
      <c r="E390" t="s">
        <v>10</v>
      </c>
      <c r="F390">
        <v>573</v>
      </c>
      <c r="G390" s="2">
        <v>0.623</v>
      </c>
      <c r="H390" s="2">
        <v>0.80979999999999996</v>
      </c>
    </row>
    <row r="391" spans="1:8" x14ac:dyDescent="0.25">
      <c r="A391">
        <v>201210</v>
      </c>
      <c r="B391" t="s">
        <v>81</v>
      </c>
      <c r="C391">
        <v>201210</v>
      </c>
      <c r="D391" t="s">
        <v>29</v>
      </c>
      <c r="E391" t="s">
        <v>10</v>
      </c>
      <c r="F391">
        <v>517</v>
      </c>
      <c r="G391" s="2">
        <v>0.67310000000000003</v>
      </c>
      <c r="H391" s="2">
        <v>0.8337</v>
      </c>
    </row>
    <row r="392" spans="1:8" x14ac:dyDescent="0.25">
      <c r="A392">
        <v>201220</v>
      </c>
      <c r="B392" t="s">
        <v>83</v>
      </c>
      <c r="C392">
        <v>201220</v>
      </c>
      <c r="D392" t="s">
        <v>29</v>
      </c>
      <c r="E392" t="s">
        <v>10</v>
      </c>
      <c r="F392">
        <v>427</v>
      </c>
      <c r="G392" s="2">
        <v>0.58550000000000002</v>
      </c>
      <c r="H392" s="2">
        <v>0.81969999999999998</v>
      </c>
    </row>
    <row r="393" spans="1:8" x14ac:dyDescent="0.25">
      <c r="A393">
        <v>201310</v>
      </c>
      <c r="B393" t="s">
        <v>85</v>
      </c>
      <c r="C393">
        <v>201310</v>
      </c>
      <c r="D393" t="s">
        <v>29</v>
      </c>
      <c r="E393" t="s">
        <v>10</v>
      </c>
      <c r="F393">
        <v>494</v>
      </c>
      <c r="G393" s="2">
        <v>0.71460000000000001</v>
      </c>
      <c r="H393" s="2">
        <v>0.87250000000000005</v>
      </c>
    </row>
    <row r="394" spans="1:8" x14ac:dyDescent="0.25">
      <c r="A394">
        <v>201320</v>
      </c>
      <c r="B394" t="s">
        <v>90</v>
      </c>
      <c r="C394">
        <v>201320</v>
      </c>
      <c r="D394" t="s">
        <v>29</v>
      </c>
      <c r="E394" t="s">
        <v>10</v>
      </c>
      <c r="F394">
        <v>526</v>
      </c>
      <c r="G394" s="2">
        <v>0.67490000000000006</v>
      </c>
      <c r="H394" s="2">
        <v>0.85550000000000004</v>
      </c>
    </row>
    <row r="395" spans="1:8" x14ac:dyDescent="0.25">
      <c r="A395">
        <v>201110</v>
      </c>
      <c r="B395" t="s">
        <v>7</v>
      </c>
      <c r="C395">
        <v>201110</v>
      </c>
      <c r="D395" t="s">
        <v>29</v>
      </c>
      <c r="E395" t="s">
        <v>11</v>
      </c>
      <c r="F395">
        <v>11</v>
      </c>
      <c r="G395" s="1">
        <v>1</v>
      </c>
      <c r="H395" s="1">
        <v>1</v>
      </c>
    </row>
    <row r="396" spans="1:8" x14ac:dyDescent="0.25">
      <c r="A396">
        <v>201120</v>
      </c>
      <c r="B396" t="s">
        <v>76</v>
      </c>
      <c r="C396">
        <v>201120</v>
      </c>
      <c r="D396" t="s">
        <v>29</v>
      </c>
      <c r="E396" t="s">
        <v>11</v>
      </c>
      <c r="F396">
        <v>10</v>
      </c>
      <c r="G396" s="1">
        <v>0.7</v>
      </c>
      <c r="H396" s="1">
        <v>0.9</v>
      </c>
    </row>
    <row r="397" spans="1:8" x14ac:dyDescent="0.25">
      <c r="A397">
        <v>201210</v>
      </c>
      <c r="B397" t="s">
        <v>81</v>
      </c>
      <c r="C397">
        <v>201210</v>
      </c>
      <c r="D397" t="s">
        <v>29</v>
      </c>
      <c r="E397" t="s">
        <v>11</v>
      </c>
      <c r="F397">
        <v>9</v>
      </c>
      <c r="G397" s="2">
        <v>0.66669999999999996</v>
      </c>
      <c r="H397" s="2">
        <v>0.66669999999999996</v>
      </c>
    </row>
    <row r="398" spans="1:8" x14ac:dyDescent="0.25">
      <c r="A398">
        <v>201220</v>
      </c>
      <c r="B398" t="s">
        <v>83</v>
      </c>
      <c r="C398">
        <v>201220</v>
      </c>
      <c r="D398" t="s">
        <v>29</v>
      </c>
      <c r="E398" t="s">
        <v>11</v>
      </c>
      <c r="F398">
        <v>7</v>
      </c>
      <c r="G398" s="1">
        <v>1</v>
      </c>
      <c r="H398" s="1">
        <v>1</v>
      </c>
    </row>
    <row r="399" spans="1:8" x14ac:dyDescent="0.25">
      <c r="A399">
        <v>201310</v>
      </c>
      <c r="B399" t="s">
        <v>85</v>
      </c>
      <c r="C399">
        <v>201310</v>
      </c>
      <c r="D399" t="s">
        <v>29</v>
      </c>
      <c r="E399" t="s">
        <v>11</v>
      </c>
      <c r="F399">
        <v>2</v>
      </c>
      <c r="G399" s="1">
        <v>1</v>
      </c>
      <c r="H399" s="1">
        <v>1</v>
      </c>
    </row>
    <row r="400" spans="1:8" x14ac:dyDescent="0.25">
      <c r="A400">
        <v>201320</v>
      </c>
      <c r="B400" t="s">
        <v>90</v>
      </c>
      <c r="C400">
        <v>201320</v>
      </c>
      <c r="D400" t="s">
        <v>29</v>
      </c>
      <c r="E400" t="s">
        <v>11</v>
      </c>
      <c r="F400">
        <v>1</v>
      </c>
      <c r="G400" s="1">
        <v>1</v>
      </c>
      <c r="H400" s="1">
        <v>1</v>
      </c>
    </row>
    <row r="401" spans="1:8" x14ac:dyDescent="0.25">
      <c r="A401">
        <v>201110</v>
      </c>
      <c r="B401" t="s">
        <v>7</v>
      </c>
      <c r="C401">
        <v>201110</v>
      </c>
      <c r="D401" t="s">
        <v>29</v>
      </c>
      <c r="E401" t="s">
        <v>12</v>
      </c>
      <c r="F401">
        <v>26</v>
      </c>
      <c r="G401" s="2">
        <v>0.76919999999999999</v>
      </c>
      <c r="H401" s="2">
        <v>0.92310000000000003</v>
      </c>
    </row>
    <row r="402" spans="1:8" x14ac:dyDescent="0.25">
      <c r="A402">
        <v>201120</v>
      </c>
      <c r="B402" t="s">
        <v>76</v>
      </c>
      <c r="C402">
        <v>201120</v>
      </c>
      <c r="D402" t="s">
        <v>29</v>
      </c>
      <c r="E402" t="s">
        <v>12</v>
      </c>
      <c r="F402">
        <v>58</v>
      </c>
      <c r="G402" s="2">
        <v>0.60340000000000005</v>
      </c>
      <c r="H402" s="2">
        <v>0.79310000000000003</v>
      </c>
    </row>
    <row r="403" spans="1:8" x14ac:dyDescent="0.25">
      <c r="A403">
        <v>201210</v>
      </c>
      <c r="B403" t="s">
        <v>81</v>
      </c>
      <c r="C403">
        <v>201210</v>
      </c>
      <c r="D403" t="s">
        <v>29</v>
      </c>
      <c r="E403" t="s">
        <v>12</v>
      </c>
      <c r="F403">
        <v>46</v>
      </c>
      <c r="G403" s="2">
        <v>0.6522</v>
      </c>
      <c r="H403" s="2">
        <v>0.8478</v>
      </c>
    </row>
    <row r="404" spans="1:8" x14ac:dyDescent="0.25">
      <c r="A404">
        <v>201220</v>
      </c>
      <c r="B404" t="s">
        <v>83</v>
      </c>
      <c r="C404">
        <v>201220</v>
      </c>
      <c r="D404" t="s">
        <v>29</v>
      </c>
      <c r="E404" t="s">
        <v>12</v>
      </c>
      <c r="F404">
        <v>29</v>
      </c>
      <c r="G404" s="2">
        <v>0.6552</v>
      </c>
      <c r="H404" s="2">
        <v>0.86209999999999998</v>
      </c>
    </row>
    <row r="405" spans="1:8" x14ac:dyDescent="0.25">
      <c r="A405">
        <v>201310</v>
      </c>
      <c r="B405" t="s">
        <v>85</v>
      </c>
      <c r="C405">
        <v>201310</v>
      </c>
      <c r="D405" t="s">
        <v>29</v>
      </c>
      <c r="E405" t="s">
        <v>12</v>
      </c>
      <c r="F405">
        <v>56</v>
      </c>
      <c r="G405" s="2">
        <v>0.875</v>
      </c>
      <c r="H405" s="2">
        <v>0.92859999999999998</v>
      </c>
    </row>
    <row r="406" spans="1:8" x14ac:dyDescent="0.25">
      <c r="A406">
        <v>201320</v>
      </c>
      <c r="B406" t="s">
        <v>90</v>
      </c>
      <c r="C406">
        <v>201320</v>
      </c>
      <c r="D406" t="s">
        <v>29</v>
      </c>
      <c r="E406" t="s">
        <v>12</v>
      </c>
      <c r="F406">
        <v>72</v>
      </c>
      <c r="G406" s="2">
        <v>0.72219999999999995</v>
      </c>
      <c r="H406" s="2">
        <v>0.83330000000000004</v>
      </c>
    </row>
    <row r="407" spans="1:8" x14ac:dyDescent="0.25">
      <c r="A407">
        <v>201110</v>
      </c>
      <c r="B407" t="s">
        <v>7</v>
      </c>
      <c r="C407">
        <v>201110</v>
      </c>
      <c r="D407" t="s">
        <v>29</v>
      </c>
      <c r="E407" t="s">
        <v>13</v>
      </c>
      <c r="F407">
        <v>35</v>
      </c>
      <c r="G407" s="2">
        <v>0.85709999999999997</v>
      </c>
      <c r="H407" s="2">
        <v>0.94289999999999996</v>
      </c>
    </row>
    <row r="408" spans="1:8" x14ac:dyDescent="0.25">
      <c r="A408">
        <v>201120</v>
      </c>
      <c r="B408" t="s">
        <v>76</v>
      </c>
      <c r="C408">
        <v>201120</v>
      </c>
      <c r="D408" t="s">
        <v>29</v>
      </c>
      <c r="E408" t="s">
        <v>13</v>
      </c>
      <c r="F408">
        <v>30</v>
      </c>
      <c r="G408" s="1">
        <v>0.7</v>
      </c>
      <c r="H408" s="2">
        <v>0.83330000000000004</v>
      </c>
    </row>
    <row r="409" spans="1:8" x14ac:dyDescent="0.25">
      <c r="A409">
        <v>201210</v>
      </c>
      <c r="B409" t="s">
        <v>81</v>
      </c>
      <c r="C409">
        <v>201210</v>
      </c>
      <c r="D409" t="s">
        <v>29</v>
      </c>
      <c r="E409" t="s">
        <v>13</v>
      </c>
      <c r="F409">
        <v>25</v>
      </c>
      <c r="G409" s="1">
        <v>0.76</v>
      </c>
      <c r="H409" s="1">
        <v>0.88</v>
      </c>
    </row>
    <row r="410" spans="1:8" x14ac:dyDescent="0.25">
      <c r="A410">
        <v>201220</v>
      </c>
      <c r="B410" t="s">
        <v>83</v>
      </c>
      <c r="C410">
        <v>201220</v>
      </c>
      <c r="D410" t="s">
        <v>29</v>
      </c>
      <c r="E410" t="s">
        <v>13</v>
      </c>
      <c r="F410">
        <v>10</v>
      </c>
      <c r="G410" s="1">
        <v>0.8</v>
      </c>
      <c r="H410" s="1">
        <v>1</v>
      </c>
    </row>
    <row r="411" spans="1:8" x14ac:dyDescent="0.25">
      <c r="A411">
        <v>201310</v>
      </c>
      <c r="B411" t="s">
        <v>85</v>
      </c>
      <c r="C411">
        <v>201310</v>
      </c>
      <c r="D411" t="s">
        <v>29</v>
      </c>
      <c r="E411" t="s">
        <v>13</v>
      </c>
      <c r="F411">
        <v>9</v>
      </c>
      <c r="G411" s="2">
        <v>0.88890000000000002</v>
      </c>
      <c r="H411" s="1">
        <v>1</v>
      </c>
    </row>
    <row r="412" spans="1:8" x14ac:dyDescent="0.25">
      <c r="A412">
        <v>201320</v>
      </c>
      <c r="B412" t="s">
        <v>90</v>
      </c>
      <c r="C412">
        <v>201320</v>
      </c>
      <c r="D412" t="s">
        <v>29</v>
      </c>
      <c r="E412" t="s">
        <v>13</v>
      </c>
      <c r="F412">
        <v>11</v>
      </c>
      <c r="G412" s="2">
        <v>0.90910000000000002</v>
      </c>
      <c r="H412" s="1">
        <v>1</v>
      </c>
    </row>
    <row r="413" spans="1:8" x14ac:dyDescent="0.25">
      <c r="A413">
        <v>201110</v>
      </c>
      <c r="B413" t="s">
        <v>7</v>
      </c>
      <c r="C413">
        <v>201110</v>
      </c>
      <c r="D413" t="s">
        <v>30</v>
      </c>
      <c r="E413" t="s">
        <v>9</v>
      </c>
      <c r="F413">
        <v>1</v>
      </c>
      <c r="G413" s="1">
        <v>0</v>
      </c>
      <c r="H413" s="1">
        <v>0</v>
      </c>
    </row>
    <row r="414" spans="1:8" x14ac:dyDescent="0.25">
      <c r="A414">
        <v>201120</v>
      </c>
      <c r="B414" t="s">
        <v>76</v>
      </c>
      <c r="C414">
        <v>201120</v>
      </c>
      <c r="D414" t="s">
        <v>30</v>
      </c>
      <c r="E414" t="s">
        <v>9</v>
      </c>
      <c r="F414">
        <v>6</v>
      </c>
      <c r="G414" s="1">
        <v>0.5</v>
      </c>
      <c r="H414" s="2">
        <v>0.83330000000000004</v>
      </c>
    </row>
    <row r="415" spans="1:8" x14ac:dyDescent="0.25">
      <c r="A415">
        <v>201210</v>
      </c>
      <c r="B415" t="s">
        <v>81</v>
      </c>
      <c r="C415">
        <v>201210</v>
      </c>
      <c r="D415" t="s">
        <v>30</v>
      </c>
      <c r="E415" t="s">
        <v>9</v>
      </c>
      <c r="F415">
        <v>4</v>
      </c>
      <c r="G415" s="1">
        <v>0.5</v>
      </c>
      <c r="H415" s="1">
        <v>0.75</v>
      </c>
    </row>
    <row r="416" spans="1:8" x14ac:dyDescent="0.25">
      <c r="A416">
        <v>201220</v>
      </c>
      <c r="B416" t="s">
        <v>83</v>
      </c>
      <c r="C416">
        <v>201220</v>
      </c>
      <c r="D416" t="s">
        <v>30</v>
      </c>
      <c r="E416" t="s">
        <v>9</v>
      </c>
      <c r="F416">
        <v>5</v>
      </c>
      <c r="G416" s="1">
        <v>0.6</v>
      </c>
      <c r="H416" s="1">
        <v>0.8</v>
      </c>
    </row>
    <row r="417" spans="1:8" x14ac:dyDescent="0.25">
      <c r="A417">
        <v>201310</v>
      </c>
      <c r="B417" t="s">
        <v>85</v>
      </c>
      <c r="C417">
        <v>201310</v>
      </c>
      <c r="D417" t="s">
        <v>30</v>
      </c>
      <c r="E417" t="s">
        <v>9</v>
      </c>
      <c r="F417">
        <v>4</v>
      </c>
      <c r="G417" s="1">
        <v>1</v>
      </c>
      <c r="H417" s="1">
        <v>1</v>
      </c>
    </row>
    <row r="418" spans="1:8" x14ac:dyDescent="0.25">
      <c r="A418">
        <v>201320</v>
      </c>
      <c r="B418" t="s">
        <v>90</v>
      </c>
      <c r="C418">
        <v>201320</v>
      </c>
      <c r="D418" t="s">
        <v>30</v>
      </c>
      <c r="E418" t="s">
        <v>9</v>
      </c>
      <c r="F418">
        <v>3</v>
      </c>
      <c r="G418" s="2">
        <v>0.66669999999999996</v>
      </c>
      <c r="H418" s="2">
        <v>0.66669999999999996</v>
      </c>
    </row>
    <row r="419" spans="1:8" x14ac:dyDescent="0.25">
      <c r="A419">
        <v>201110</v>
      </c>
      <c r="B419" t="s">
        <v>7</v>
      </c>
      <c r="C419">
        <v>201110</v>
      </c>
      <c r="D419" t="s">
        <v>30</v>
      </c>
      <c r="E419" t="s">
        <v>10</v>
      </c>
      <c r="F419">
        <v>403</v>
      </c>
      <c r="G419" s="2">
        <v>0.71220000000000006</v>
      </c>
      <c r="H419" s="2">
        <v>0.89829999999999999</v>
      </c>
    </row>
    <row r="420" spans="1:8" x14ac:dyDescent="0.25">
      <c r="A420">
        <v>201120</v>
      </c>
      <c r="B420" t="s">
        <v>76</v>
      </c>
      <c r="C420">
        <v>201120</v>
      </c>
      <c r="D420" t="s">
        <v>30</v>
      </c>
      <c r="E420" t="s">
        <v>10</v>
      </c>
      <c r="F420">
        <v>429</v>
      </c>
      <c r="G420" s="2">
        <v>0.67369999999999997</v>
      </c>
      <c r="H420" s="2">
        <v>0.86250000000000004</v>
      </c>
    </row>
    <row r="421" spans="1:8" x14ac:dyDescent="0.25">
      <c r="A421">
        <v>201210</v>
      </c>
      <c r="B421" t="s">
        <v>81</v>
      </c>
      <c r="C421">
        <v>201210</v>
      </c>
      <c r="D421" t="s">
        <v>30</v>
      </c>
      <c r="E421" t="s">
        <v>10</v>
      </c>
      <c r="F421">
        <v>358</v>
      </c>
      <c r="G421" s="2">
        <v>0.70109999999999995</v>
      </c>
      <c r="H421" s="2">
        <v>0.88549999999999995</v>
      </c>
    </row>
    <row r="422" spans="1:8" x14ac:dyDescent="0.25">
      <c r="A422">
        <v>201220</v>
      </c>
      <c r="B422" t="s">
        <v>83</v>
      </c>
      <c r="C422">
        <v>201220</v>
      </c>
      <c r="D422" t="s">
        <v>30</v>
      </c>
      <c r="E422" t="s">
        <v>10</v>
      </c>
      <c r="F422">
        <v>342</v>
      </c>
      <c r="G422" s="2">
        <v>0.65200000000000002</v>
      </c>
      <c r="H422" s="2">
        <v>0.83919999999999995</v>
      </c>
    </row>
    <row r="423" spans="1:8" x14ac:dyDescent="0.25">
      <c r="A423">
        <v>201310</v>
      </c>
      <c r="B423" t="s">
        <v>85</v>
      </c>
      <c r="C423">
        <v>201310</v>
      </c>
      <c r="D423" t="s">
        <v>30</v>
      </c>
      <c r="E423" t="s">
        <v>10</v>
      </c>
      <c r="F423">
        <v>349</v>
      </c>
      <c r="G423" s="2">
        <v>0.71919999999999995</v>
      </c>
      <c r="H423" s="2">
        <v>0.8911</v>
      </c>
    </row>
    <row r="424" spans="1:8" x14ac:dyDescent="0.25">
      <c r="A424">
        <v>201320</v>
      </c>
      <c r="B424" t="s">
        <v>90</v>
      </c>
      <c r="C424">
        <v>201320</v>
      </c>
      <c r="D424" t="s">
        <v>30</v>
      </c>
      <c r="E424" t="s">
        <v>10</v>
      </c>
      <c r="F424">
        <v>380</v>
      </c>
      <c r="G424" s="2">
        <v>0.68159999999999998</v>
      </c>
      <c r="H424" s="2">
        <v>0.80789999999999995</v>
      </c>
    </row>
    <row r="425" spans="1:8" x14ac:dyDescent="0.25">
      <c r="A425">
        <v>201110</v>
      </c>
      <c r="B425" t="s">
        <v>7</v>
      </c>
      <c r="C425">
        <v>201110</v>
      </c>
      <c r="D425" t="s">
        <v>30</v>
      </c>
      <c r="E425" t="s">
        <v>11</v>
      </c>
      <c r="F425">
        <v>7</v>
      </c>
      <c r="G425" s="2">
        <v>0.85709999999999997</v>
      </c>
      <c r="H425" s="1">
        <v>1</v>
      </c>
    </row>
    <row r="426" spans="1:8" x14ac:dyDescent="0.25">
      <c r="A426">
        <v>201120</v>
      </c>
      <c r="B426" t="s">
        <v>76</v>
      </c>
      <c r="C426">
        <v>201120</v>
      </c>
      <c r="D426" t="s">
        <v>30</v>
      </c>
      <c r="E426" t="s">
        <v>11</v>
      </c>
      <c r="F426">
        <v>13</v>
      </c>
      <c r="G426" s="2">
        <v>0.69230000000000003</v>
      </c>
      <c r="H426" s="2">
        <v>0.84619999999999995</v>
      </c>
    </row>
    <row r="427" spans="1:8" x14ac:dyDescent="0.25">
      <c r="A427">
        <v>201210</v>
      </c>
      <c r="B427" t="s">
        <v>81</v>
      </c>
      <c r="C427">
        <v>201210</v>
      </c>
      <c r="D427" t="s">
        <v>30</v>
      </c>
      <c r="E427" t="s">
        <v>11</v>
      </c>
      <c r="F427">
        <v>8</v>
      </c>
      <c r="G427" s="1">
        <v>1</v>
      </c>
      <c r="H427" s="1">
        <v>1</v>
      </c>
    </row>
    <row r="428" spans="1:8" x14ac:dyDescent="0.25">
      <c r="A428">
        <v>201220</v>
      </c>
      <c r="B428" t="s">
        <v>83</v>
      </c>
      <c r="C428">
        <v>201220</v>
      </c>
      <c r="D428" t="s">
        <v>30</v>
      </c>
      <c r="E428" t="s">
        <v>11</v>
      </c>
      <c r="F428">
        <v>5</v>
      </c>
      <c r="G428" s="1">
        <v>1</v>
      </c>
      <c r="H428" s="1">
        <v>1</v>
      </c>
    </row>
    <row r="429" spans="1:8" x14ac:dyDescent="0.25">
      <c r="A429">
        <v>201310</v>
      </c>
      <c r="B429" t="s">
        <v>85</v>
      </c>
      <c r="C429">
        <v>201310</v>
      </c>
      <c r="D429" t="s">
        <v>30</v>
      </c>
      <c r="E429" t="s">
        <v>11</v>
      </c>
      <c r="F429">
        <v>6</v>
      </c>
      <c r="G429" s="1">
        <v>1</v>
      </c>
      <c r="H429" s="1">
        <v>1</v>
      </c>
    </row>
    <row r="430" spans="1:8" x14ac:dyDescent="0.25">
      <c r="A430">
        <v>201320</v>
      </c>
      <c r="B430" t="s">
        <v>90</v>
      </c>
      <c r="C430">
        <v>201320</v>
      </c>
      <c r="D430" t="s">
        <v>30</v>
      </c>
      <c r="E430" t="s">
        <v>11</v>
      </c>
      <c r="F430">
        <v>1</v>
      </c>
      <c r="G430" s="1">
        <v>1</v>
      </c>
      <c r="H430" s="1">
        <v>1</v>
      </c>
    </row>
    <row r="431" spans="1:8" x14ac:dyDescent="0.25">
      <c r="A431">
        <v>201110</v>
      </c>
      <c r="B431" t="s">
        <v>7</v>
      </c>
      <c r="C431">
        <v>201110</v>
      </c>
      <c r="D431" t="s">
        <v>30</v>
      </c>
      <c r="E431" t="s">
        <v>12</v>
      </c>
      <c r="F431">
        <v>8</v>
      </c>
      <c r="G431" s="1">
        <v>0.5</v>
      </c>
      <c r="H431" s="1">
        <v>0.5</v>
      </c>
    </row>
    <row r="432" spans="1:8" x14ac:dyDescent="0.25">
      <c r="A432">
        <v>201120</v>
      </c>
      <c r="B432" t="s">
        <v>76</v>
      </c>
      <c r="C432">
        <v>201120</v>
      </c>
      <c r="D432" t="s">
        <v>30</v>
      </c>
      <c r="E432" t="s">
        <v>12</v>
      </c>
      <c r="F432">
        <v>22</v>
      </c>
      <c r="G432" s="2">
        <v>0.63639999999999997</v>
      </c>
      <c r="H432" s="2">
        <v>0.77270000000000005</v>
      </c>
    </row>
    <row r="433" spans="1:8" x14ac:dyDescent="0.25">
      <c r="A433">
        <v>201210</v>
      </c>
      <c r="B433" t="s">
        <v>81</v>
      </c>
      <c r="C433">
        <v>201210</v>
      </c>
      <c r="D433" t="s">
        <v>30</v>
      </c>
      <c r="E433" t="s">
        <v>12</v>
      </c>
      <c r="F433">
        <v>22</v>
      </c>
      <c r="G433" s="2">
        <v>0.72729999999999995</v>
      </c>
      <c r="H433" s="2">
        <v>0.95450000000000002</v>
      </c>
    </row>
    <row r="434" spans="1:8" x14ac:dyDescent="0.25">
      <c r="A434">
        <v>201220</v>
      </c>
      <c r="B434" t="s">
        <v>83</v>
      </c>
      <c r="C434">
        <v>201220</v>
      </c>
      <c r="D434" t="s">
        <v>30</v>
      </c>
      <c r="E434" t="s">
        <v>12</v>
      </c>
      <c r="F434">
        <v>20</v>
      </c>
      <c r="G434" s="1">
        <v>0.6</v>
      </c>
      <c r="H434" s="1">
        <v>0.7</v>
      </c>
    </row>
    <row r="435" spans="1:8" x14ac:dyDescent="0.25">
      <c r="A435">
        <v>201310</v>
      </c>
      <c r="B435" t="s">
        <v>85</v>
      </c>
      <c r="C435">
        <v>201310</v>
      </c>
      <c r="D435" t="s">
        <v>30</v>
      </c>
      <c r="E435" t="s">
        <v>12</v>
      </c>
      <c r="F435">
        <v>24</v>
      </c>
      <c r="G435" s="1">
        <v>0.75</v>
      </c>
      <c r="H435" s="2">
        <v>0.95830000000000004</v>
      </c>
    </row>
    <row r="436" spans="1:8" x14ac:dyDescent="0.25">
      <c r="A436">
        <v>201320</v>
      </c>
      <c r="B436" t="s">
        <v>90</v>
      </c>
      <c r="C436">
        <v>201320</v>
      </c>
      <c r="D436" t="s">
        <v>30</v>
      </c>
      <c r="E436" t="s">
        <v>12</v>
      </c>
      <c r="F436">
        <v>34</v>
      </c>
      <c r="G436" s="2">
        <v>0.64710000000000001</v>
      </c>
      <c r="H436" s="2">
        <v>0.94120000000000004</v>
      </c>
    </row>
    <row r="437" spans="1:8" x14ac:dyDescent="0.25">
      <c r="A437">
        <v>201110</v>
      </c>
      <c r="B437" t="s">
        <v>7</v>
      </c>
      <c r="C437">
        <v>201110</v>
      </c>
      <c r="D437" t="s">
        <v>30</v>
      </c>
      <c r="E437" t="s">
        <v>13</v>
      </c>
      <c r="F437">
        <v>12</v>
      </c>
      <c r="G437" s="1">
        <v>0.75</v>
      </c>
      <c r="H437" s="2">
        <v>0.83330000000000004</v>
      </c>
    </row>
    <row r="438" spans="1:8" x14ac:dyDescent="0.25">
      <c r="A438">
        <v>201120</v>
      </c>
      <c r="B438" t="s">
        <v>76</v>
      </c>
      <c r="C438">
        <v>201120</v>
      </c>
      <c r="D438" t="s">
        <v>30</v>
      </c>
      <c r="E438" t="s">
        <v>13</v>
      </c>
      <c r="F438">
        <v>14</v>
      </c>
      <c r="G438" s="2">
        <v>0.92859999999999998</v>
      </c>
      <c r="H438" s="1">
        <v>1</v>
      </c>
    </row>
    <row r="439" spans="1:8" x14ac:dyDescent="0.25">
      <c r="A439">
        <v>201210</v>
      </c>
      <c r="B439" t="s">
        <v>81</v>
      </c>
      <c r="C439">
        <v>201210</v>
      </c>
      <c r="D439" t="s">
        <v>30</v>
      </c>
      <c r="E439" t="s">
        <v>13</v>
      </c>
      <c r="F439">
        <v>5</v>
      </c>
      <c r="G439" s="1">
        <v>1</v>
      </c>
      <c r="H439" s="1">
        <v>1</v>
      </c>
    </row>
    <row r="440" spans="1:8" x14ac:dyDescent="0.25">
      <c r="A440">
        <v>201220</v>
      </c>
      <c r="B440" t="s">
        <v>83</v>
      </c>
      <c r="C440">
        <v>201220</v>
      </c>
      <c r="D440" t="s">
        <v>30</v>
      </c>
      <c r="E440" t="s">
        <v>13</v>
      </c>
      <c r="F440">
        <v>4</v>
      </c>
      <c r="G440" s="1">
        <v>1</v>
      </c>
      <c r="H440" s="1">
        <v>1</v>
      </c>
    </row>
    <row r="441" spans="1:8" x14ac:dyDescent="0.25">
      <c r="A441">
        <v>201310</v>
      </c>
      <c r="B441" t="s">
        <v>85</v>
      </c>
      <c r="C441">
        <v>201310</v>
      </c>
      <c r="D441" t="s">
        <v>30</v>
      </c>
      <c r="E441" t="s">
        <v>13</v>
      </c>
      <c r="F441">
        <v>3</v>
      </c>
      <c r="G441" s="1">
        <v>1</v>
      </c>
      <c r="H441" s="1">
        <v>1</v>
      </c>
    </row>
    <row r="442" spans="1:8" x14ac:dyDescent="0.25">
      <c r="A442">
        <v>201320</v>
      </c>
      <c r="B442" t="s">
        <v>90</v>
      </c>
      <c r="C442">
        <v>201320</v>
      </c>
      <c r="D442" t="s">
        <v>30</v>
      </c>
      <c r="E442" t="s">
        <v>13</v>
      </c>
      <c r="F442">
        <v>3</v>
      </c>
      <c r="G442" s="1">
        <v>1</v>
      </c>
      <c r="H442" s="1">
        <v>1</v>
      </c>
    </row>
    <row r="443" spans="1:8" x14ac:dyDescent="0.25">
      <c r="A443">
        <v>201110</v>
      </c>
      <c r="B443" t="s">
        <v>7</v>
      </c>
      <c r="C443">
        <v>201110</v>
      </c>
      <c r="D443" t="s">
        <v>31</v>
      </c>
      <c r="E443" t="s">
        <v>9</v>
      </c>
      <c r="F443">
        <v>1</v>
      </c>
      <c r="G443" s="1">
        <v>0</v>
      </c>
      <c r="H443" s="1">
        <v>1</v>
      </c>
    </row>
    <row r="444" spans="1:8" x14ac:dyDescent="0.25">
      <c r="A444">
        <v>201120</v>
      </c>
      <c r="B444" t="s">
        <v>76</v>
      </c>
      <c r="C444">
        <v>201120</v>
      </c>
      <c r="D444" t="s">
        <v>31</v>
      </c>
      <c r="E444" t="s">
        <v>9</v>
      </c>
      <c r="F444">
        <v>4</v>
      </c>
      <c r="G444" s="1">
        <v>0.25</v>
      </c>
      <c r="H444" s="1">
        <v>1</v>
      </c>
    </row>
    <row r="445" spans="1:8" x14ac:dyDescent="0.25">
      <c r="A445">
        <v>201320</v>
      </c>
      <c r="B445" t="s">
        <v>90</v>
      </c>
      <c r="C445">
        <v>201320</v>
      </c>
      <c r="D445" t="s">
        <v>31</v>
      </c>
      <c r="E445" t="s">
        <v>9</v>
      </c>
      <c r="F445">
        <v>1</v>
      </c>
      <c r="G445" s="1">
        <v>0</v>
      </c>
      <c r="H445" s="1">
        <v>1</v>
      </c>
    </row>
    <row r="446" spans="1:8" x14ac:dyDescent="0.25">
      <c r="A446">
        <v>201110</v>
      </c>
      <c r="B446" t="s">
        <v>7</v>
      </c>
      <c r="C446">
        <v>201110</v>
      </c>
      <c r="D446" t="s">
        <v>31</v>
      </c>
      <c r="E446" t="s">
        <v>10</v>
      </c>
      <c r="F446">
        <v>142</v>
      </c>
      <c r="G446" s="2">
        <v>0.76060000000000005</v>
      </c>
      <c r="H446" s="2">
        <v>0.93659999999999999</v>
      </c>
    </row>
    <row r="447" spans="1:8" x14ac:dyDescent="0.25">
      <c r="A447">
        <v>201120</v>
      </c>
      <c r="B447" t="s">
        <v>76</v>
      </c>
      <c r="C447">
        <v>201120</v>
      </c>
      <c r="D447" t="s">
        <v>31</v>
      </c>
      <c r="E447" t="s">
        <v>10</v>
      </c>
      <c r="F447">
        <v>172</v>
      </c>
      <c r="G447" s="2">
        <v>0.77329999999999999</v>
      </c>
      <c r="H447" s="2">
        <v>0.9244</v>
      </c>
    </row>
    <row r="448" spans="1:8" x14ac:dyDescent="0.25">
      <c r="A448">
        <v>201210</v>
      </c>
      <c r="B448" t="s">
        <v>81</v>
      </c>
      <c r="C448">
        <v>201210</v>
      </c>
      <c r="D448" t="s">
        <v>31</v>
      </c>
      <c r="E448" t="s">
        <v>10</v>
      </c>
      <c r="F448">
        <v>161</v>
      </c>
      <c r="G448" s="2">
        <v>0.6522</v>
      </c>
      <c r="H448" s="2">
        <v>0.86960000000000004</v>
      </c>
    </row>
    <row r="449" spans="1:8" x14ac:dyDescent="0.25">
      <c r="A449">
        <v>201220</v>
      </c>
      <c r="B449" t="s">
        <v>83</v>
      </c>
      <c r="C449">
        <v>201220</v>
      </c>
      <c r="D449" t="s">
        <v>31</v>
      </c>
      <c r="E449" t="s">
        <v>10</v>
      </c>
      <c r="F449">
        <v>107</v>
      </c>
      <c r="G449" s="2">
        <v>0.57940000000000003</v>
      </c>
      <c r="H449" s="2">
        <v>0.85980000000000001</v>
      </c>
    </row>
    <row r="450" spans="1:8" x14ac:dyDescent="0.25">
      <c r="A450">
        <v>201310</v>
      </c>
      <c r="B450" t="s">
        <v>85</v>
      </c>
      <c r="C450">
        <v>201310</v>
      </c>
      <c r="D450" t="s">
        <v>31</v>
      </c>
      <c r="E450" t="s">
        <v>10</v>
      </c>
      <c r="F450">
        <v>141</v>
      </c>
      <c r="G450" s="2">
        <v>0.76600000000000001</v>
      </c>
      <c r="H450" s="2">
        <v>0.86519999999999997</v>
      </c>
    </row>
    <row r="451" spans="1:8" x14ac:dyDescent="0.25">
      <c r="A451">
        <v>201320</v>
      </c>
      <c r="B451" t="s">
        <v>90</v>
      </c>
      <c r="C451">
        <v>201320</v>
      </c>
      <c r="D451" t="s">
        <v>31</v>
      </c>
      <c r="E451" t="s">
        <v>10</v>
      </c>
      <c r="F451">
        <v>168</v>
      </c>
      <c r="G451" s="2">
        <v>0.63690000000000002</v>
      </c>
      <c r="H451" s="2">
        <v>0.86309999999999998</v>
      </c>
    </row>
    <row r="452" spans="1:8" x14ac:dyDescent="0.25">
      <c r="A452">
        <v>201110</v>
      </c>
      <c r="B452" t="s">
        <v>7</v>
      </c>
      <c r="C452">
        <v>201110</v>
      </c>
      <c r="D452" t="s">
        <v>31</v>
      </c>
      <c r="E452" t="s">
        <v>11</v>
      </c>
      <c r="F452">
        <v>9</v>
      </c>
      <c r="G452" s="2">
        <v>0.88890000000000002</v>
      </c>
      <c r="H452" s="2">
        <v>0.88890000000000002</v>
      </c>
    </row>
    <row r="453" spans="1:8" x14ac:dyDescent="0.25">
      <c r="A453">
        <v>201120</v>
      </c>
      <c r="B453" t="s">
        <v>76</v>
      </c>
      <c r="C453">
        <v>201120</v>
      </c>
      <c r="D453" t="s">
        <v>31</v>
      </c>
      <c r="E453" t="s">
        <v>11</v>
      </c>
      <c r="F453">
        <v>4</v>
      </c>
      <c r="G453" s="1">
        <v>0.75</v>
      </c>
      <c r="H453" s="1">
        <v>0.75</v>
      </c>
    </row>
    <row r="454" spans="1:8" x14ac:dyDescent="0.25">
      <c r="A454">
        <v>201210</v>
      </c>
      <c r="B454" t="s">
        <v>81</v>
      </c>
      <c r="C454">
        <v>201210</v>
      </c>
      <c r="D454" t="s">
        <v>31</v>
      </c>
      <c r="E454" t="s">
        <v>11</v>
      </c>
      <c r="F454">
        <v>6</v>
      </c>
      <c r="G454" s="1">
        <v>1</v>
      </c>
      <c r="H454" s="1">
        <v>1</v>
      </c>
    </row>
    <row r="455" spans="1:8" x14ac:dyDescent="0.25">
      <c r="A455">
        <v>201220</v>
      </c>
      <c r="B455" t="s">
        <v>83</v>
      </c>
      <c r="C455">
        <v>201220</v>
      </c>
      <c r="D455" t="s">
        <v>31</v>
      </c>
      <c r="E455" t="s">
        <v>11</v>
      </c>
      <c r="F455">
        <v>4</v>
      </c>
      <c r="G455" s="1">
        <v>0.75</v>
      </c>
      <c r="H455" s="1">
        <v>0.75</v>
      </c>
    </row>
    <row r="456" spans="1:8" x14ac:dyDescent="0.25">
      <c r="A456">
        <v>201310</v>
      </c>
      <c r="B456" t="s">
        <v>85</v>
      </c>
      <c r="C456">
        <v>201310</v>
      </c>
      <c r="D456" t="s">
        <v>31</v>
      </c>
      <c r="E456" t="s">
        <v>11</v>
      </c>
      <c r="F456">
        <v>2</v>
      </c>
      <c r="G456" s="1">
        <v>0.5</v>
      </c>
      <c r="H456" s="1">
        <v>0.5</v>
      </c>
    </row>
    <row r="457" spans="1:8" x14ac:dyDescent="0.25">
      <c r="A457">
        <v>201110</v>
      </c>
      <c r="B457" t="s">
        <v>7</v>
      </c>
      <c r="C457">
        <v>201110</v>
      </c>
      <c r="D457" t="s">
        <v>31</v>
      </c>
      <c r="E457" t="s">
        <v>12</v>
      </c>
      <c r="F457">
        <v>12</v>
      </c>
      <c r="G457" s="2">
        <v>0.83330000000000004</v>
      </c>
      <c r="H457" s="2">
        <v>0.91669999999999996</v>
      </c>
    </row>
    <row r="458" spans="1:8" x14ac:dyDescent="0.25">
      <c r="A458">
        <v>201120</v>
      </c>
      <c r="B458" t="s">
        <v>76</v>
      </c>
      <c r="C458">
        <v>201120</v>
      </c>
      <c r="D458" t="s">
        <v>31</v>
      </c>
      <c r="E458" t="s">
        <v>12</v>
      </c>
      <c r="F458">
        <v>12</v>
      </c>
      <c r="G458" s="1">
        <v>0.75</v>
      </c>
      <c r="H458" s="1">
        <v>1</v>
      </c>
    </row>
    <row r="459" spans="1:8" x14ac:dyDescent="0.25">
      <c r="A459">
        <v>201210</v>
      </c>
      <c r="B459" t="s">
        <v>81</v>
      </c>
      <c r="C459">
        <v>201210</v>
      </c>
      <c r="D459" t="s">
        <v>31</v>
      </c>
      <c r="E459" t="s">
        <v>12</v>
      </c>
      <c r="F459">
        <v>17</v>
      </c>
      <c r="G459" s="2">
        <v>0.82350000000000001</v>
      </c>
      <c r="H459" s="2">
        <v>0.94120000000000004</v>
      </c>
    </row>
    <row r="460" spans="1:8" x14ac:dyDescent="0.25">
      <c r="A460">
        <v>201220</v>
      </c>
      <c r="B460" t="s">
        <v>83</v>
      </c>
      <c r="C460">
        <v>201220</v>
      </c>
      <c r="D460" t="s">
        <v>31</v>
      </c>
      <c r="E460" t="s">
        <v>12</v>
      </c>
      <c r="F460">
        <v>11</v>
      </c>
      <c r="G460" s="2">
        <v>0.63639999999999997</v>
      </c>
      <c r="H460" s="1">
        <v>1</v>
      </c>
    </row>
    <row r="461" spans="1:8" x14ac:dyDescent="0.25">
      <c r="A461">
        <v>201310</v>
      </c>
      <c r="B461" t="s">
        <v>85</v>
      </c>
      <c r="C461">
        <v>201310</v>
      </c>
      <c r="D461" t="s">
        <v>31</v>
      </c>
      <c r="E461" t="s">
        <v>12</v>
      </c>
      <c r="F461">
        <v>17</v>
      </c>
      <c r="G461" s="2">
        <v>0.76470000000000005</v>
      </c>
      <c r="H461" s="2">
        <v>0.88239999999999996</v>
      </c>
    </row>
    <row r="462" spans="1:8" x14ac:dyDescent="0.25">
      <c r="A462">
        <v>201320</v>
      </c>
      <c r="B462" t="s">
        <v>90</v>
      </c>
      <c r="C462">
        <v>201320</v>
      </c>
      <c r="D462" t="s">
        <v>31</v>
      </c>
      <c r="E462" t="s">
        <v>12</v>
      </c>
      <c r="F462">
        <v>10</v>
      </c>
      <c r="G462" s="1">
        <v>0.7</v>
      </c>
      <c r="H462" s="1">
        <v>0.8</v>
      </c>
    </row>
    <row r="463" spans="1:8" x14ac:dyDescent="0.25">
      <c r="A463">
        <v>201110</v>
      </c>
      <c r="B463" t="s">
        <v>7</v>
      </c>
      <c r="C463">
        <v>201110</v>
      </c>
      <c r="D463" t="s">
        <v>31</v>
      </c>
      <c r="E463" t="s">
        <v>13</v>
      </c>
      <c r="F463">
        <v>19</v>
      </c>
      <c r="G463" s="2">
        <v>0.57889999999999997</v>
      </c>
      <c r="H463" s="2">
        <v>0.68420000000000003</v>
      </c>
    </row>
    <row r="464" spans="1:8" x14ac:dyDescent="0.25">
      <c r="A464">
        <v>201120</v>
      </c>
      <c r="B464" t="s">
        <v>76</v>
      </c>
      <c r="C464">
        <v>201120</v>
      </c>
      <c r="D464" t="s">
        <v>31</v>
      </c>
      <c r="E464" t="s">
        <v>13</v>
      </c>
      <c r="F464">
        <v>12</v>
      </c>
      <c r="G464" s="1">
        <v>0.75</v>
      </c>
      <c r="H464" s="2">
        <v>0.91669999999999996</v>
      </c>
    </row>
    <row r="465" spans="1:8" x14ac:dyDescent="0.25">
      <c r="A465">
        <v>201210</v>
      </c>
      <c r="B465" t="s">
        <v>81</v>
      </c>
      <c r="C465">
        <v>201210</v>
      </c>
      <c r="D465" t="s">
        <v>31</v>
      </c>
      <c r="E465" t="s">
        <v>13</v>
      </c>
      <c r="F465">
        <v>11</v>
      </c>
      <c r="G465" s="2">
        <v>0.54549999999999998</v>
      </c>
      <c r="H465" s="2">
        <v>0.54549999999999998</v>
      </c>
    </row>
    <row r="466" spans="1:8" x14ac:dyDescent="0.25">
      <c r="A466">
        <v>201220</v>
      </c>
      <c r="B466" t="s">
        <v>83</v>
      </c>
      <c r="C466">
        <v>201220</v>
      </c>
      <c r="D466" t="s">
        <v>31</v>
      </c>
      <c r="E466" t="s">
        <v>13</v>
      </c>
      <c r="F466">
        <v>7</v>
      </c>
      <c r="G466" s="2">
        <v>0.71430000000000005</v>
      </c>
      <c r="H466" s="2">
        <v>0.85709999999999997</v>
      </c>
    </row>
    <row r="467" spans="1:8" x14ac:dyDescent="0.25">
      <c r="A467">
        <v>201310</v>
      </c>
      <c r="B467" t="s">
        <v>85</v>
      </c>
      <c r="C467">
        <v>201310</v>
      </c>
      <c r="D467" t="s">
        <v>31</v>
      </c>
      <c r="E467" t="s">
        <v>13</v>
      </c>
      <c r="F467">
        <v>12</v>
      </c>
      <c r="G467" s="1">
        <v>0.75</v>
      </c>
      <c r="H467" s="2">
        <v>0.83330000000000004</v>
      </c>
    </row>
    <row r="468" spans="1:8" x14ac:dyDescent="0.25">
      <c r="A468">
        <v>201320</v>
      </c>
      <c r="B468" t="s">
        <v>90</v>
      </c>
      <c r="C468">
        <v>201320</v>
      </c>
      <c r="D468" t="s">
        <v>31</v>
      </c>
      <c r="E468" t="s">
        <v>13</v>
      </c>
      <c r="F468">
        <v>5</v>
      </c>
      <c r="G468" s="1">
        <v>0.2</v>
      </c>
      <c r="H468" s="1">
        <v>0.6</v>
      </c>
    </row>
    <row r="469" spans="1:8" x14ac:dyDescent="0.25">
      <c r="A469">
        <v>201110</v>
      </c>
      <c r="B469" t="s">
        <v>7</v>
      </c>
      <c r="C469">
        <v>201110</v>
      </c>
      <c r="D469" t="s">
        <v>32</v>
      </c>
      <c r="E469" t="s">
        <v>9</v>
      </c>
      <c r="F469">
        <v>12</v>
      </c>
      <c r="G469" s="2">
        <v>0.33329999999999999</v>
      </c>
      <c r="H469" s="1">
        <v>0.75</v>
      </c>
    </row>
    <row r="470" spans="1:8" x14ac:dyDescent="0.25">
      <c r="A470">
        <v>201120</v>
      </c>
      <c r="B470" t="s">
        <v>76</v>
      </c>
      <c r="C470">
        <v>201120</v>
      </c>
      <c r="D470" t="s">
        <v>32</v>
      </c>
      <c r="E470" t="s">
        <v>9</v>
      </c>
      <c r="F470">
        <v>10</v>
      </c>
      <c r="G470" s="1">
        <v>0.4</v>
      </c>
      <c r="H470" s="1">
        <v>1</v>
      </c>
    </row>
    <row r="471" spans="1:8" x14ac:dyDescent="0.25">
      <c r="A471">
        <v>201210</v>
      </c>
      <c r="B471" t="s">
        <v>81</v>
      </c>
      <c r="C471">
        <v>201210</v>
      </c>
      <c r="D471" t="s">
        <v>32</v>
      </c>
      <c r="E471" t="s">
        <v>9</v>
      </c>
      <c r="F471">
        <v>3</v>
      </c>
      <c r="G471" s="2">
        <v>0.66669999999999996</v>
      </c>
      <c r="H471" s="1">
        <v>1</v>
      </c>
    </row>
    <row r="472" spans="1:8" x14ac:dyDescent="0.25">
      <c r="A472">
        <v>201220</v>
      </c>
      <c r="B472" t="s">
        <v>83</v>
      </c>
      <c r="C472">
        <v>201220</v>
      </c>
      <c r="D472" t="s">
        <v>32</v>
      </c>
      <c r="E472" t="s">
        <v>9</v>
      </c>
      <c r="F472">
        <v>4</v>
      </c>
      <c r="G472" s="1">
        <v>0.75</v>
      </c>
      <c r="H472" s="1">
        <v>1</v>
      </c>
    </row>
    <row r="473" spans="1:8" x14ac:dyDescent="0.25">
      <c r="A473">
        <v>201310</v>
      </c>
      <c r="B473" t="s">
        <v>85</v>
      </c>
      <c r="C473">
        <v>201310</v>
      </c>
      <c r="D473" t="s">
        <v>32</v>
      </c>
      <c r="E473" t="s">
        <v>9</v>
      </c>
      <c r="F473">
        <v>8</v>
      </c>
      <c r="G473" s="2">
        <v>0.375</v>
      </c>
      <c r="H473" s="1">
        <v>1</v>
      </c>
    </row>
    <row r="474" spans="1:8" x14ac:dyDescent="0.25">
      <c r="A474">
        <v>201110</v>
      </c>
      <c r="B474" t="s">
        <v>7</v>
      </c>
      <c r="C474">
        <v>201110</v>
      </c>
      <c r="D474" t="s">
        <v>32</v>
      </c>
      <c r="E474" t="s">
        <v>10</v>
      </c>
      <c r="F474">
        <v>755</v>
      </c>
      <c r="G474" s="2">
        <v>0.59470000000000001</v>
      </c>
      <c r="H474" s="2">
        <v>0.86619999999999997</v>
      </c>
    </row>
    <row r="475" spans="1:8" x14ac:dyDescent="0.25">
      <c r="A475">
        <v>201120</v>
      </c>
      <c r="B475" t="s">
        <v>76</v>
      </c>
      <c r="C475">
        <v>201120</v>
      </c>
      <c r="D475" t="s">
        <v>32</v>
      </c>
      <c r="E475" t="s">
        <v>10</v>
      </c>
      <c r="F475">
        <v>752</v>
      </c>
      <c r="G475" s="2">
        <v>0.63700000000000001</v>
      </c>
      <c r="H475" s="2">
        <v>0.86970000000000003</v>
      </c>
    </row>
    <row r="476" spans="1:8" x14ac:dyDescent="0.25">
      <c r="A476">
        <v>201210</v>
      </c>
      <c r="B476" t="s">
        <v>81</v>
      </c>
      <c r="C476">
        <v>201210</v>
      </c>
      <c r="D476" t="s">
        <v>32</v>
      </c>
      <c r="E476" t="s">
        <v>10</v>
      </c>
      <c r="F476">
        <v>460</v>
      </c>
      <c r="G476" s="2">
        <v>0.63039999999999996</v>
      </c>
      <c r="H476" s="2">
        <v>0.8609</v>
      </c>
    </row>
    <row r="477" spans="1:8" x14ac:dyDescent="0.25">
      <c r="A477">
        <v>201220</v>
      </c>
      <c r="B477" t="s">
        <v>83</v>
      </c>
      <c r="C477">
        <v>201220</v>
      </c>
      <c r="D477" t="s">
        <v>32</v>
      </c>
      <c r="E477" t="s">
        <v>10</v>
      </c>
      <c r="F477">
        <v>452</v>
      </c>
      <c r="G477" s="2">
        <v>0.65269999999999995</v>
      </c>
      <c r="H477" s="2">
        <v>0.91369999999999996</v>
      </c>
    </row>
    <row r="478" spans="1:8" x14ac:dyDescent="0.25">
      <c r="A478">
        <v>201310</v>
      </c>
      <c r="B478" t="s">
        <v>85</v>
      </c>
      <c r="C478">
        <v>201310</v>
      </c>
      <c r="D478" t="s">
        <v>32</v>
      </c>
      <c r="E478" t="s">
        <v>10</v>
      </c>
      <c r="F478">
        <v>531</v>
      </c>
      <c r="G478" s="2">
        <v>0.68930000000000002</v>
      </c>
      <c r="H478" s="2">
        <v>0.90580000000000005</v>
      </c>
    </row>
    <row r="479" spans="1:8" x14ac:dyDescent="0.25">
      <c r="A479">
        <v>201320</v>
      </c>
      <c r="B479" t="s">
        <v>90</v>
      </c>
      <c r="C479">
        <v>201320</v>
      </c>
      <c r="D479" t="s">
        <v>32</v>
      </c>
      <c r="E479" t="s">
        <v>10</v>
      </c>
      <c r="F479">
        <v>543</v>
      </c>
      <c r="G479" s="2">
        <v>0.68320000000000003</v>
      </c>
      <c r="H479" s="2">
        <v>0.89500000000000002</v>
      </c>
    </row>
    <row r="480" spans="1:8" x14ac:dyDescent="0.25">
      <c r="A480">
        <v>201110</v>
      </c>
      <c r="B480" t="s">
        <v>7</v>
      </c>
      <c r="C480">
        <v>201110</v>
      </c>
      <c r="D480" t="s">
        <v>32</v>
      </c>
      <c r="E480" t="s">
        <v>11</v>
      </c>
      <c r="F480">
        <v>12</v>
      </c>
      <c r="G480" s="2">
        <v>0.66669999999999996</v>
      </c>
      <c r="H480" s="2">
        <v>0.91669999999999996</v>
      </c>
    </row>
    <row r="481" spans="1:8" x14ac:dyDescent="0.25">
      <c r="A481">
        <v>201120</v>
      </c>
      <c r="B481" t="s">
        <v>76</v>
      </c>
      <c r="C481">
        <v>201120</v>
      </c>
      <c r="D481" t="s">
        <v>32</v>
      </c>
      <c r="E481" t="s">
        <v>11</v>
      </c>
      <c r="F481">
        <v>16</v>
      </c>
      <c r="G481" s="2">
        <v>0.875</v>
      </c>
      <c r="H481" s="2">
        <v>0.9375</v>
      </c>
    </row>
    <row r="482" spans="1:8" x14ac:dyDescent="0.25">
      <c r="A482">
        <v>201210</v>
      </c>
      <c r="B482" t="s">
        <v>81</v>
      </c>
      <c r="C482">
        <v>201210</v>
      </c>
      <c r="D482" t="s">
        <v>32</v>
      </c>
      <c r="E482" t="s">
        <v>11</v>
      </c>
      <c r="F482">
        <v>7</v>
      </c>
      <c r="G482" s="1">
        <v>1</v>
      </c>
      <c r="H482" s="1">
        <v>1</v>
      </c>
    </row>
    <row r="483" spans="1:8" x14ac:dyDescent="0.25">
      <c r="A483">
        <v>201220</v>
      </c>
      <c r="B483" t="s">
        <v>83</v>
      </c>
      <c r="C483">
        <v>201220</v>
      </c>
      <c r="D483" t="s">
        <v>32</v>
      </c>
      <c r="E483" t="s">
        <v>11</v>
      </c>
      <c r="F483">
        <v>6</v>
      </c>
      <c r="G483" s="1">
        <v>1</v>
      </c>
      <c r="H483" s="1">
        <v>1</v>
      </c>
    </row>
    <row r="484" spans="1:8" x14ac:dyDescent="0.25">
      <c r="A484">
        <v>201310</v>
      </c>
      <c r="B484" t="s">
        <v>85</v>
      </c>
      <c r="C484">
        <v>201310</v>
      </c>
      <c r="D484" t="s">
        <v>32</v>
      </c>
      <c r="E484" t="s">
        <v>11</v>
      </c>
      <c r="F484">
        <v>2</v>
      </c>
      <c r="G484" s="1">
        <v>0.5</v>
      </c>
      <c r="H484" s="1">
        <v>0.5</v>
      </c>
    </row>
    <row r="485" spans="1:8" x14ac:dyDescent="0.25">
      <c r="A485">
        <v>201320</v>
      </c>
      <c r="B485" t="s">
        <v>90</v>
      </c>
      <c r="C485">
        <v>201320</v>
      </c>
      <c r="D485" t="s">
        <v>32</v>
      </c>
      <c r="E485" t="s">
        <v>11</v>
      </c>
      <c r="F485">
        <v>2</v>
      </c>
      <c r="G485" s="1">
        <v>1</v>
      </c>
      <c r="H485" s="1">
        <v>1</v>
      </c>
    </row>
    <row r="486" spans="1:8" x14ac:dyDescent="0.25">
      <c r="A486">
        <v>201110</v>
      </c>
      <c r="B486" t="s">
        <v>7</v>
      </c>
      <c r="C486">
        <v>201110</v>
      </c>
      <c r="D486" t="s">
        <v>32</v>
      </c>
      <c r="E486" t="s">
        <v>12</v>
      </c>
      <c r="F486">
        <v>40</v>
      </c>
      <c r="G486" s="2">
        <v>0.57499999999999996</v>
      </c>
      <c r="H486" s="2">
        <v>0.92500000000000004</v>
      </c>
    </row>
    <row r="487" spans="1:8" x14ac:dyDescent="0.25">
      <c r="A487">
        <v>201120</v>
      </c>
      <c r="B487" t="s">
        <v>76</v>
      </c>
      <c r="C487">
        <v>201120</v>
      </c>
      <c r="D487" t="s">
        <v>32</v>
      </c>
      <c r="E487" t="s">
        <v>12</v>
      </c>
      <c r="F487">
        <v>66</v>
      </c>
      <c r="G487" s="2">
        <v>0.65149999999999997</v>
      </c>
      <c r="H487" s="2">
        <v>0.83330000000000004</v>
      </c>
    </row>
    <row r="488" spans="1:8" x14ac:dyDescent="0.25">
      <c r="A488">
        <v>201210</v>
      </c>
      <c r="B488" t="s">
        <v>81</v>
      </c>
      <c r="C488">
        <v>201210</v>
      </c>
      <c r="D488" t="s">
        <v>32</v>
      </c>
      <c r="E488" t="s">
        <v>12</v>
      </c>
      <c r="F488">
        <v>47</v>
      </c>
      <c r="G488" s="2">
        <v>0.76600000000000001</v>
      </c>
      <c r="H488" s="2">
        <v>0.93620000000000003</v>
      </c>
    </row>
    <row r="489" spans="1:8" x14ac:dyDescent="0.25">
      <c r="A489">
        <v>201220</v>
      </c>
      <c r="B489" t="s">
        <v>83</v>
      </c>
      <c r="C489">
        <v>201220</v>
      </c>
      <c r="D489" t="s">
        <v>32</v>
      </c>
      <c r="E489" t="s">
        <v>12</v>
      </c>
      <c r="F489">
        <v>43</v>
      </c>
      <c r="G489" s="2">
        <v>0.6512</v>
      </c>
      <c r="H489" s="2">
        <v>0.86050000000000004</v>
      </c>
    </row>
    <row r="490" spans="1:8" x14ac:dyDescent="0.25">
      <c r="A490">
        <v>201310</v>
      </c>
      <c r="B490" t="s">
        <v>85</v>
      </c>
      <c r="C490">
        <v>201310</v>
      </c>
      <c r="D490" t="s">
        <v>32</v>
      </c>
      <c r="E490" t="s">
        <v>12</v>
      </c>
      <c r="F490">
        <v>70</v>
      </c>
      <c r="G490" s="2">
        <v>0.65710000000000002</v>
      </c>
      <c r="H490" s="2">
        <v>0.87139999999999995</v>
      </c>
    </row>
    <row r="491" spans="1:8" x14ac:dyDescent="0.25">
      <c r="A491">
        <v>201320</v>
      </c>
      <c r="B491" t="s">
        <v>90</v>
      </c>
      <c r="C491">
        <v>201320</v>
      </c>
      <c r="D491" t="s">
        <v>32</v>
      </c>
      <c r="E491" t="s">
        <v>12</v>
      </c>
      <c r="F491">
        <v>72</v>
      </c>
      <c r="G491" s="2">
        <v>0.77780000000000005</v>
      </c>
      <c r="H491" s="2">
        <v>0.93059999999999998</v>
      </c>
    </row>
    <row r="492" spans="1:8" x14ac:dyDescent="0.25">
      <c r="A492">
        <v>201110</v>
      </c>
      <c r="B492" t="s">
        <v>7</v>
      </c>
      <c r="C492">
        <v>201110</v>
      </c>
      <c r="D492" t="s">
        <v>32</v>
      </c>
      <c r="E492" t="s">
        <v>13</v>
      </c>
      <c r="F492">
        <v>41</v>
      </c>
      <c r="G492" s="2">
        <v>0.60980000000000001</v>
      </c>
      <c r="H492" s="2">
        <v>0.85370000000000001</v>
      </c>
    </row>
    <row r="493" spans="1:8" x14ac:dyDescent="0.25">
      <c r="A493">
        <v>201120</v>
      </c>
      <c r="B493" t="s">
        <v>76</v>
      </c>
      <c r="C493">
        <v>201120</v>
      </c>
      <c r="D493" t="s">
        <v>32</v>
      </c>
      <c r="E493" t="s">
        <v>13</v>
      </c>
      <c r="F493">
        <v>38</v>
      </c>
      <c r="G493" s="2">
        <v>0.63160000000000005</v>
      </c>
      <c r="H493" s="2">
        <v>0.78949999999999998</v>
      </c>
    </row>
    <row r="494" spans="1:8" x14ac:dyDescent="0.25">
      <c r="A494">
        <v>201210</v>
      </c>
      <c r="B494" t="s">
        <v>81</v>
      </c>
      <c r="C494">
        <v>201210</v>
      </c>
      <c r="D494" t="s">
        <v>32</v>
      </c>
      <c r="E494" t="s">
        <v>13</v>
      </c>
      <c r="F494">
        <v>19</v>
      </c>
      <c r="G494" s="2">
        <v>0.73680000000000001</v>
      </c>
      <c r="H494" s="2">
        <v>0.84209999999999996</v>
      </c>
    </row>
    <row r="495" spans="1:8" x14ac:dyDescent="0.25">
      <c r="A495">
        <v>201220</v>
      </c>
      <c r="B495" t="s">
        <v>83</v>
      </c>
      <c r="C495">
        <v>201220</v>
      </c>
      <c r="D495" t="s">
        <v>32</v>
      </c>
      <c r="E495" t="s">
        <v>13</v>
      </c>
      <c r="F495">
        <v>27</v>
      </c>
      <c r="G495" s="2">
        <v>0.51849999999999996</v>
      </c>
      <c r="H495" s="2">
        <v>0.74070000000000003</v>
      </c>
    </row>
    <row r="496" spans="1:8" x14ac:dyDescent="0.25">
      <c r="A496">
        <v>201310</v>
      </c>
      <c r="B496" t="s">
        <v>85</v>
      </c>
      <c r="C496">
        <v>201310</v>
      </c>
      <c r="D496" t="s">
        <v>32</v>
      </c>
      <c r="E496" t="s">
        <v>13</v>
      </c>
      <c r="F496">
        <v>12</v>
      </c>
      <c r="G496" s="1">
        <v>0.75</v>
      </c>
      <c r="H496" s="2">
        <v>0.91669999999999996</v>
      </c>
    </row>
    <row r="497" spans="1:8" x14ac:dyDescent="0.25">
      <c r="A497">
        <v>201320</v>
      </c>
      <c r="B497" t="s">
        <v>90</v>
      </c>
      <c r="C497">
        <v>201320</v>
      </c>
      <c r="D497" t="s">
        <v>32</v>
      </c>
      <c r="E497" t="s">
        <v>13</v>
      </c>
      <c r="F497">
        <v>15</v>
      </c>
      <c r="G497" s="2">
        <v>0.66669999999999996</v>
      </c>
      <c r="H497" s="2">
        <v>0.93330000000000002</v>
      </c>
    </row>
    <row r="498" spans="1:8" x14ac:dyDescent="0.25">
      <c r="A498">
        <v>201110</v>
      </c>
      <c r="B498" t="s">
        <v>7</v>
      </c>
      <c r="C498">
        <v>201110</v>
      </c>
      <c r="D498" t="s">
        <v>33</v>
      </c>
      <c r="E498" t="s">
        <v>9</v>
      </c>
      <c r="F498">
        <v>5</v>
      </c>
      <c r="G498" s="1">
        <v>0.6</v>
      </c>
      <c r="H498" s="1">
        <v>0.6</v>
      </c>
    </row>
    <row r="499" spans="1:8" x14ac:dyDescent="0.25">
      <c r="A499">
        <v>201120</v>
      </c>
      <c r="B499" t="s">
        <v>76</v>
      </c>
      <c r="C499">
        <v>201120</v>
      </c>
      <c r="D499" t="s">
        <v>33</v>
      </c>
      <c r="E499" t="s">
        <v>9</v>
      </c>
      <c r="F499">
        <v>6</v>
      </c>
      <c r="G499" s="1">
        <v>0.5</v>
      </c>
      <c r="H499" s="2">
        <v>0.83330000000000004</v>
      </c>
    </row>
    <row r="500" spans="1:8" x14ac:dyDescent="0.25">
      <c r="A500">
        <v>201210</v>
      </c>
      <c r="B500" t="s">
        <v>81</v>
      </c>
      <c r="C500">
        <v>201210</v>
      </c>
      <c r="D500" t="s">
        <v>33</v>
      </c>
      <c r="E500" t="s">
        <v>9</v>
      </c>
      <c r="F500">
        <v>2</v>
      </c>
      <c r="G500" s="1">
        <v>0</v>
      </c>
      <c r="H500" s="1">
        <v>1</v>
      </c>
    </row>
    <row r="501" spans="1:8" x14ac:dyDescent="0.25">
      <c r="A501">
        <v>201220</v>
      </c>
      <c r="B501" t="s">
        <v>83</v>
      </c>
      <c r="C501">
        <v>201220</v>
      </c>
      <c r="D501" t="s">
        <v>33</v>
      </c>
      <c r="E501" t="s">
        <v>9</v>
      </c>
      <c r="F501">
        <v>1</v>
      </c>
      <c r="G501" s="1">
        <v>0</v>
      </c>
      <c r="H501" s="1">
        <v>0</v>
      </c>
    </row>
    <row r="502" spans="1:8" x14ac:dyDescent="0.25">
      <c r="A502">
        <v>201110</v>
      </c>
      <c r="B502" t="s">
        <v>7</v>
      </c>
      <c r="C502">
        <v>201110</v>
      </c>
      <c r="D502" t="s">
        <v>33</v>
      </c>
      <c r="E502" t="s">
        <v>10</v>
      </c>
      <c r="F502">
        <v>354</v>
      </c>
      <c r="G502" s="2">
        <v>0.71189999999999998</v>
      </c>
      <c r="H502" s="2">
        <v>0.87570000000000003</v>
      </c>
    </row>
    <row r="503" spans="1:8" x14ac:dyDescent="0.25">
      <c r="A503">
        <v>201120</v>
      </c>
      <c r="B503" t="s">
        <v>76</v>
      </c>
      <c r="C503">
        <v>201120</v>
      </c>
      <c r="D503" t="s">
        <v>33</v>
      </c>
      <c r="E503" t="s">
        <v>10</v>
      </c>
      <c r="F503">
        <v>274</v>
      </c>
      <c r="G503" s="2">
        <v>0.69340000000000002</v>
      </c>
      <c r="H503" s="2">
        <v>0.89049999999999996</v>
      </c>
    </row>
    <row r="504" spans="1:8" x14ac:dyDescent="0.25">
      <c r="A504">
        <v>201210</v>
      </c>
      <c r="B504" t="s">
        <v>81</v>
      </c>
      <c r="C504">
        <v>201210</v>
      </c>
      <c r="D504" t="s">
        <v>33</v>
      </c>
      <c r="E504" t="s">
        <v>10</v>
      </c>
      <c r="F504">
        <v>273</v>
      </c>
      <c r="G504" s="2">
        <v>0.72529999999999994</v>
      </c>
      <c r="H504" s="2">
        <v>0.89739999999999998</v>
      </c>
    </row>
    <row r="505" spans="1:8" x14ac:dyDescent="0.25">
      <c r="A505">
        <v>201220</v>
      </c>
      <c r="B505" t="s">
        <v>83</v>
      </c>
      <c r="C505">
        <v>201220</v>
      </c>
      <c r="D505" t="s">
        <v>33</v>
      </c>
      <c r="E505" t="s">
        <v>10</v>
      </c>
      <c r="F505">
        <v>197</v>
      </c>
      <c r="G505" s="2">
        <v>0.65480000000000005</v>
      </c>
      <c r="H505" s="2">
        <v>0.87309999999999999</v>
      </c>
    </row>
    <row r="506" spans="1:8" x14ac:dyDescent="0.25">
      <c r="A506">
        <v>201310</v>
      </c>
      <c r="B506" t="s">
        <v>85</v>
      </c>
      <c r="C506">
        <v>201310</v>
      </c>
      <c r="D506" t="s">
        <v>33</v>
      </c>
      <c r="E506" t="s">
        <v>10</v>
      </c>
      <c r="F506">
        <v>247</v>
      </c>
      <c r="G506" s="2">
        <v>0.61539999999999995</v>
      </c>
      <c r="H506" s="2">
        <v>0.82589999999999997</v>
      </c>
    </row>
    <row r="507" spans="1:8" x14ac:dyDescent="0.25">
      <c r="A507">
        <v>201320</v>
      </c>
      <c r="B507" t="s">
        <v>90</v>
      </c>
      <c r="C507">
        <v>201320</v>
      </c>
      <c r="D507" t="s">
        <v>33</v>
      </c>
      <c r="E507" t="s">
        <v>10</v>
      </c>
      <c r="F507">
        <v>138</v>
      </c>
      <c r="G507" s="2">
        <v>0.67390000000000005</v>
      </c>
      <c r="H507" s="2">
        <v>0.85509999999999997</v>
      </c>
    </row>
    <row r="508" spans="1:8" x14ac:dyDescent="0.25">
      <c r="A508">
        <v>201110</v>
      </c>
      <c r="B508" t="s">
        <v>7</v>
      </c>
      <c r="C508">
        <v>201110</v>
      </c>
      <c r="D508" t="s">
        <v>33</v>
      </c>
      <c r="E508" t="s">
        <v>11</v>
      </c>
      <c r="F508">
        <v>1</v>
      </c>
      <c r="G508" s="1">
        <v>1</v>
      </c>
      <c r="H508" s="1">
        <v>1</v>
      </c>
    </row>
    <row r="509" spans="1:8" x14ac:dyDescent="0.25">
      <c r="A509">
        <v>201120</v>
      </c>
      <c r="B509" t="s">
        <v>76</v>
      </c>
      <c r="C509">
        <v>201120</v>
      </c>
      <c r="D509" t="s">
        <v>33</v>
      </c>
      <c r="E509" t="s">
        <v>11</v>
      </c>
      <c r="F509">
        <v>1</v>
      </c>
      <c r="G509" s="1">
        <v>0</v>
      </c>
      <c r="H509" s="1">
        <v>0</v>
      </c>
    </row>
    <row r="510" spans="1:8" x14ac:dyDescent="0.25">
      <c r="A510">
        <v>201220</v>
      </c>
      <c r="B510" t="s">
        <v>83</v>
      </c>
      <c r="C510">
        <v>201220</v>
      </c>
      <c r="D510" t="s">
        <v>33</v>
      </c>
      <c r="E510" t="s">
        <v>11</v>
      </c>
      <c r="F510">
        <v>1</v>
      </c>
      <c r="G510" s="1">
        <v>0</v>
      </c>
      <c r="H510" s="1">
        <v>0</v>
      </c>
    </row>
    <row r="511" spans="1:8" x14ac:dyDescent="0.25">
      <c r="A511">
        <v>201320</v>
      </c>
      <c r="B511" t="s">
        <v>90</v>
      </c>
      <c r="C511">
        <v>201320</v>
      </c>
      <c r="D511" t="s">
        <v>33</v>
      </c>
      <c r="E511" t="s">
        <v>11</v>
      </c>
      <c r="F511">
        <v>1</v>
      </c>
      <c r="G511" s="1">
        <v>1</v>
      </c>
      <c r="H511" s="1">
        <v>1</v>
      </c>
    </row>
    <row r="512" spans="1:8" x14ac:dyDescent="0.25">
      <c r="A512">
        <v>201110</v>
      </c>
      <c r="B512" t="s">
        <v>7</v>
      </c>
      <c r="C512">
        <v>201110</v>
      </c>
      <c r="D512" t="s">
        <v>33</v>
      </c>
      <c r="E512" t="s">
        <v>12</v>
      </c>
      <c r="F512">
        <v>10</v>
      </c>
      <c r="G512" s="1">
        <v>0.7</v>
      </c>
      <c r="H512" s="1">
        <v>0.8</v>
      </c>
    </row>
    <row r="513" spans="1:8" x14ac:dyDescent="0.25">
      <c r="A513">
        <v>201120</v>
      </c>
      <c r="B513" t="s">
        <v>76</v>
      </c>
      <c r="C513">
        <v>201120</v>
      </c>
      <c r="D513" t="s">
        <v>33</v>
      </c>
      <c r="E513" t="s">
        <v>12</v>
      </c>
      <c r="F513">
        <v>25</v>
      </c>
      <c r="G513" s="1">
        <v>0.8</v>
      </c>
      <c r="H513" s="1">
        <v>0.96</v>
      </c>
    </row>
    <row r="514" spans="1:8" x14ac:dyDescent="0.25">
      <c r="A514">
        <v>201210</v>
      </c>
      <c r="B514" t="s">
        <v>81</v>
      </c>
      <c r="C514">
        <v>201210</v>
      </c>
      <c r="D514" t="s">
        <v>33</v>
      </c>
      <c r="E514" t="s">
        <v>12</v>
      </c>
      <c r="F514">
        <v>23</v>
      </c>
      <c r="G514" s="2">
        <v>0.82609999999999995</v>
      </c>
      <c r="H514" s="2">
        <v>0.82609999999999995</v>
      </c>
    </row>
    <row r="515" spans="1:8" x14ac:dyDescent="0.25">
      <c r="A515">
        <v>201220</v>
      </c>
      <c r="B515" t="s">
        <v>83</v>
      </c>
      <c r="C515">
        <v>201220</v>
      </c>
      <c r="D515" t="s">
        <v>33</v>
      </c>
      <c r="E515" t="s">
        <v>12</v>
      </c>
      <c r="F515">
        <v>20</v>
      </c>
      <c r="G515" s="1">
        <v>0.65</v>
      </c>
      <c r="H515" s="1">
        <v>0.9</v>
      </c>
    </row>
    <row r="516" spans="1:8" x14ac:dyDescent="0.25">
      <c r="A516">
        <v>201310</v>
      </c>
      <c r="B516" t="s">
        <v>85</v>
      </c>
      <c r="C516">
        <v>201310</v>
      </c>
      <c r="D516" t="s">
        <v>33</v>
      </c>
      <c r="E516" t="s">
        <v>12</v>
      </c>
      <c r="F516">
        <v>27</v>
      </c>
      <c r="G516" s="2">
        <v>0.77780000000000005</v>
      </c>
      <c r="H516" s="1">
        <v>1</v>
      </c>
    </row>
    <row r="517" spans="1:8" x14ac:dyDescent="0.25">
      <c r="A517">
        <v>201320</v>
      </c>
      <c r="B517" t="s">
        <v>90</v>
      </c>
      <c r="C517">
        <v>201320</v>
      </c>
      <c r="D517" t="s">
        <v>33</v>
      </c>
      <c r="E517" t="s">
        <v>12</v>
      </c>
      <c r="F517">
        <v>13</v>
      </c>
      <c r="G517" s="2">
        <v>0.46150000000000002</v>
      </c>
      <c r="H517" s="2">
        <v>0.69230000000000003</v>
      </c>
    </row>
    <row r="518" spans="1:8" x14ac:dyDescent="0.25">
      <c r="A518">
        <v>201110</v>
      </c>
      <c r="B518" t="s">
        <v>7</v>
      </c>
      <c r="C518">
        <v>201110</v>
      </c>
      <c r="D518" t="s">
        <v>33</v>
      </c>
      <c r="E518" t="s">
        <v>13</v>
      </c>
      <c r="F518">
        <v>13</v>
      </c>
      <c r="G518" s="2">
        <v>0.84619999999999995</v>
      </c>
      <c r="H518" s="1">
        <v>1</v>
      </c>
    </row>
    <row r="519" spans="1:8" x14ac:dyDescent="0.25">
      <c r="A519">
        <v>201120</v>
      </c>
      <c r="B519" t="s">
        <v>76</v>
      </c>
      <c r="C519">
        <v>201120</v>
      </c>
      <c r="D519" t="s">
        <v>33</v>
      </c>
      <c r="E519" t="s">
        <v>13</v>
      </c>
      <c r="F519">
        <v>5</v>
      </c>
      <c r="G519" s="1">
        <v>0.8</v>
      </c>
      <c r="H519" s="1">
        <v>1</v>
      </c>
    </row>
    <row r="520" spans="1:8" x14ac:dyDescent="0.25">
      <c r="A520">
        <v>201210</v>
      </c>
      <c r="B520" t="s">
        <v>81</v>
      </c>
      <c r="C520">
        <v>201210</v>
      </c>
      <c r="D520" t="s">
        <v>33</v>
      </c>
      <c r="E520" t="s">
        <v>13</v>
      </c>
      <c r="F520">
        <v>4</v>
      </c>
      <c r="G520" s="1">
        <v>0.75</v>
      </c>
      <c r="H520" s="1">
        <v>0.75</v>
      </c>
    </row>
    <row r="521" spans="1:8" x14ac:dyDescent="0.25">
      <c r="A521">
        <v>201220</v>
      </c>
      <c r="B521" t="s">
        <v>83</v>
      </c>
      <c r="C521">
        <v>201220</v>
      </c>
      <c r="D521" t="s">
        <v>33</v>
      </c>
      <c r="E521" t="s">
        <v>13</v>
      </c>
      <c r="F521">
        <v>3</v>
      </c>
      <c r="G521" s="1">
        <v>1</v>
      </c>
      <c r="H521" s="1">
        <v>1</v>
      </c>
    </row>
    <row r="522" spans="1:8" x14ac:dyDescent="0.25">
      <c r="A522">
        <v>201310</v>
      </c>
      <c r="B522" t="s">
        <v>85</v>
      </c>
      <c r="C522">
        <v>201310</v>
      </c>
      <c r="D522" t="s">
        <v>33</v>
      </c>
      <c r="E522" t="s">
        <v>13</v>
      </c>
      <c r="F522">
        <v>1</v>
      </c>
      <c r="G522" s="1">
        <v>1</v>
      </c>
      <c r="H522" s="1">
        <v>1</v>
      </c>
    </row>
    <row r="523" spans="1:8" x14ac:dyDescent="0.25">
      <c r="A523">
        <v>201110</v>
      </c>
      <c r="B523" t="s">
        <v>7</v>
      </c>
      <c r="C523">
        <v>201110</v>
      </c>
      <c r="D523" t="s">
        <v>34</v>
      </c>
      <c r="E523" t="s">
        <v>9</v>
      </c>
      <c r="F523">
        <v>1</v>
      </c>
      <c r="G523" s="1">
        <v>1</v>
      </c>
      <c r="H523" s="1">
        <v>1</v>
      </c>
    </row>
    <row r="524" spans="1:8" x14ac:dyDescent="0.25">
      <c r="A524">
        <v>201120</v>
      </c>
      <c r="B524" t="s">
        <v>76</v>
      </c>
      <c r="C524">
        <v>201120</v>
      </c>
      <c r="D524" t="s">
        <v>34</v>
      </c>
      <c r="E524" t="s">
        <v>9</v>
      </c>
      <c r="F524">
        <v>1</v>
      </c>
      <c r="G524" s="1">
        <v>1</v>
      </c>
      <c r="H524" s="1">
        <v>1</v>
      </c>
    </row>
    <row r="525" spans="1:8" x14ac:dyDescent="0.25">
      <c r="A525">
        <v>201210</v>
      </c>
      <c r="B525" t="s">
        <v>81</v>
      </c>
      <c r="C525">
        <v>201210</v>
      </c>
      <c r="D525" t="s">
        <v>34</v>
      </c>
      <c r="E525" t="s">
        <v>9</v>
      </c>
      <c r="F525">
        <v>1</v>
      </c>
      <c r="G525" s="1">
        <v>1</v>
      </c>
      <c r="H525" s="1">
        <v>1</v>
      </c>
    </row>
    <row r="526" spans="1:8" x14ac:dyDescent="0.25">
      <c r="A526">
        <v>201220</v>
      </c>
      <c r="B526" t="s">
        <v>83</v>
      </c>
      <c r="C526">
        <v>201220</v>
      </c>
      <c r="D526" t="s">
        <v>34</v>
      </c>
      <c r="E526" t="s">
        <v>9</v>
      </c>
      <c r="F526">
        <v>1</v>
      </c>
      <c r="G526" s="1">
        <v>1</v>
      </c>
      <c r="H526" s="1">
        <v>1</v>
      </c>
    </row>
    <row r="527" spans="1:8" x14ac:dyDescent="0.25">
      <c r="A527">
        <v>201110</v>
      </c>
      <c r="B527" t="s">
        <v>7</v>
      </c>
      <c r="C527">
        <v>201110</v>
      </c>
      <c r="D527" t="s">
        <v>34</v>
      </c>
      <c r="E527" t="s">
        <v>10</v>
      </c>
      <c r="F527">
        <v>30</v>
      </c>
      <c r="G527" s="2">
        <v>0.63329999999999997</v>
      </c>
      <c r="H527" s="1">
        <v>0.8</v>
      </c>
    </row>
    <row r="528" spans="1:8" x14ac:dyDescent="0.25">
      <c r="A528">
        <v>201120</v>
      </c>
      <c r="B528" t="s">
        <v>76</v>
      </c>
      <c r="C528">
        <v>201120</v>
      </c>
      <c r="D528" t="s">
        <v>34</v>
      </c>
      <c r="E528" t="s">
        <v>10</v>
      </c>
      <c r="F528">
        <v>39</v>
      </c>
      <c r="G528" s="2">
        <v>0.69230000000000003</v>
      </c>
      <c r="H528" s="2">
        <v>0.82050000000000001</v>
      </c>
    </row>
    <row r="529" spans="1:8" x14ac:dyDescent="0.25">
      <c r="A529">
        <v>201210</v>
      </c>
      <c r="B529" t="s">
        <v>81</v>
      </c>
      <c r="C529">
        <v>201210</v>
      </c>
      <c r="D529" t="s">
        <v>34</v>
      </c>
      <c r="E529" t="s">
        <v>10</v>
      </c>
      <c r="F529">
        <v>31</v>
      </c>
      <c r="G529" s="2">
        <v>0.5161</v>
      </c>
      <c r="H529" s="2">
        <v>0.6774</v>
      </c>
    </row>
    <row r="530" spans="1:8" x14ac:dyDescent="0.25">
      <c r="A530">
        <v>201220</v>
      </c>
      <c r="B530" t="s">
        <v>83</v>
      </c>
      <c r="C530">
        <v>201220</v>
      </c>
      <c r="D530" t="s">
        <v>34</v>
      </c>
      <c r="E530" t="s">
        <v>10</v>
      </c>
      <c r="F530">
        <v>39</v>
      </c>
      <c r="G530" s="2">
        <v>0.76919999999999999</v>
      </c>
      <c r="H530" s="2">
        <v>0.87180000000000002</v>
      </c>
    </row>
    <row r="531" spans="1:8" x14ac:dyDescent="0.25">
      <c r="A531">
        <v>201310</v>
      </c>
      <c r="B531" t="s">
        <v>85</v>
      </c>
      <c r="C531">
        <v>201310</v>
      </c>
      <c r="D531" t="s">
        <v>34</v>
      </c>
      <c r="E531" t="s">
        <v>10</v>
      </c>
      <c r="F531">
        <v>25</v>
      </c>
      <c r="G531" s="1">
        <v>0.72</v>
      </c>
      <c r="H531" s="1">
        <v>0.8</v>
      </c>
    </row>
    <row r="532" spans="1:8" x14ac:dyDescent="0.25">
      <c r="A532">
        <v>201320</v>
      </c>
      <c r="B532" t="s">
        <v>90</v>
      </c>
      <c r="C532">
        <v>201320</v>
      </c>
      <c r="D532" t="s">
        <v>34</v>
      </c>
      <c r="E532" t="s">
        <v>10</v>
      </c>
      <c r="F532">
        <v>30</v>
      </c>
      <c r="G532" s="2">
        <v>0.73329999999999995</v>
      </c>
      <c r="H532" s="1">
        <v>0.9</v>
      </c>
    </row>
    <row r="533" spans="1:8" x14ac:dyDescent="0.25">
      <c r="A533">
        <v>201110</v>
      </c>
      <c r="B533" t="s">
        <v>7</v>
      </c>
      <c r="C533">
        <v>201110</v>
      </c>
      <c r="D533" t="s">
        <v>34</v>
      </c>
      <c r="E533" t="s">
        <v>11</v>
      </c>
      <c r="F533">
        <v>1</v>
      </c>
      <c r="G533" s="1">
        <v>1</v>
      </c>
      <c r="H533" s="1">
        <v>1</v>
      </c>
    </row>
    <row r="534" spans="1:8" x14ac:dyDescent="0.25">
      <c r="A534">
        <v>201320</v>
      </c>
      <c r="B534" t="s">
        <v>90</v>
      </c>
      <c r="C534">
        <v>201320</v>
      </c>
      <c r="D534" t="s">
        <v>34</v>
      </c>
      <c r="E534" t="s">
        <v>11</v>
      </c>
      <c r="F534">
        <v>1</v>
      </c>
      <c r="G534" s="1">
        <v>1</v>
      </c>
      <c r="H534" s="1">
        <v>1</v>
      </c>
    </row>
    <row r="535" spans="1:8" x14ac:dyDescent="0.25">
      <c r="A535">
        <v>201110</v>
      </c>
      <c r="B535" t="s">
        <v>7</v>
      </c>
      <c r="C535">
        <v>201110</v>
      </c>
      <c r="D535" t="s">
        <v>34</v>
      </c>
      <c r="E535" t="s">
        <v>12</v>
      </c>
      <c r="F535">
        <v>4</v>
      </c>
      <c r="G535" s="1">
        <v>0.5</v>
      </c>
      <c r="H535" s="1">
        <v>0.75</v>
      </c>
    </row>
    <row r="536" spans="1:8" x14ac:dyDescent="0.25">
      <c r="A536">
        <v>201120</v>
      </c>
      <c r="B536" t="s">
        <v>76</v>
      </c>
      <c r="C536">
        <v>201120</v>
      </c>
      <c r="D536" t="s">
        <v>34</v>
      </c>
      <c r="E536" t="s">
        <v>12</v>
      </c>
      <c r="F536">
        <v>2</v>
      </c>
      <c r="G536" s="1">
        <v>1</v>
      </c>
      <c r="H536" s="1">
        <v>1</v>
      </c>
    </row>
    <row r="537" spans="1:8" x14ac:dyDescent="0.25">
      <c r="A537">
        <v>201210</v>
      </c>
      <c r="B537" t="s">
        <v>81</v>
      </c>
      <c r="C537">
        <v>201210</v>
      </c>
      <c r="D537" t="s">
        <v>34</v>
      </c>
      <c r="E537" t="s">
        <v>12</v>
      </c>
      <c r="F537">
        <v>2</v>
      </c>
      <c r="G537" s="1">
        <v>1</v>
      </c>
      <c r="H537" s="1">
        <v>1</v>
      </c>
    </row>
    <row r="538" spans="1:8" x14ac:dyDescent="0.25">
      <c r="A538">
        <v>201220</v>
      </c>
      <c r="B538" t="s">
        <v>83</v>
      </c>
      <c r="C538">
        <v>201220</v>
      </c>
      <c r="D538" t="s">
        <v>34</v>
      </c>
      <c r="E538" t="s">
        <v>12</v>
      </c>
      <c r="F538">
        <v>7</v>
      </c>
      <c r="G538" s="2">
        <v>0.71430000000000005</v>
      </c>
      <c r="H538" s="2">
        <v>0.85709999999999997</v>
      </c>
    </row>
    <row r="539" spans="1:8" x14ac:dyDescent="0.25">
      <c r="A539">
        <v>201310</v>
      </c>
      <c r="B539" t="s">
        <v>85</v>
      </c>
      <c r="C539">
        <v>201310</v>
      </c>
      <c r="D539" t="s">
        <v>34</v>
      </c>
      <c r="E539" t="s">
        <v>12</v>
      </c>
      <c r="F539">
        <v>3</v>
      </c>
      <c r="G539" s="2">
        <v>0.66669999999999996</v>
      </c>
      <c r="H539" s="1">
        <v>1</v>
      </c>
    </row>
    <row r="540" spans="1:8" x14ac:dyDescent="0.25">
      <c r="A540">
        <v>201320</v>
      </c>
      <c r="B540" t="s">
        <v>90</v>
      </c>
      <c r="C540">
        <v>201320</v>
      </c>
      <c r="D540" t="s">
        <v>34</v>
      </c>
      <c r="E540" t="s">
        <v>12</v>
      </c>
      <c r="F540">
        <v>8</v>
      </c>
      <c r="G540" s="2">
        <v>0.875</v>
      </c>
      <c r="H540" s="2">
        <v>0.875</v>
      </c>
    </row>
    <row r="541" spans="1:8" x14ac:dyDescent="0.25">
      <c r="A541">
        <v>201110</v>
      </c>
      <c r="B541" t="s">
        <v>7</v>
      </c>
      <c r="C541">
        <v>201110</v>
      </c>
      <c r="D541" t="s">
        <v>34</v>
      </c>
      <c r="E541" t="s">
        <v>13</v>
      </c>
      <c r="F541">
        <v>2</v>
      </c>
      <c r="G541" s="1">
        <v>1</v>
      </c>
      <c r="H541" s="1">
        <v>1</v>
      </c>
    </row>
    <row r="542" spans="1:8" x14ac:dyDescent="0.25">
      <c r="A542">
        <v>201120</v>
      </c>
      <c r="B542" t="s">
        <v>76</v>
      </c>
      <c r="C542">
        <v>201120</v>
      </c>
      <c r="D542" t="s">
        <v>34</v>
      </c>
      <c r="E542" t="s">
        <v>13</v>
      </c>
      <c r="F542">
        <v>5</v>
      </c>
      <c r="G542" s="1">
        <v>0.2</v>
      </c>
      <c r="H542" s="1">
        <v>0.6</v>
      </c>
    </row>
    <row r="543" spans="1:8" x14ac:dyDescent="0.25">
      <c r="A543">
        <v>201210</v>
      </c>
      <c r="B543" t="s">
        <v>81</v>
      </c>
      <c r="C543">
        <v>201210</v>
      </c>
      <c r="D543" t="s">
        <v>34</v>
      </c>
      <c r="E543" t="s">
        <v>13</v>
      </c>
      <c r="F543">
        <v>1</v>
      </c>
      <c r="G543" s="1">
        <v>1</v>
      </c>
      <c r="H543" s="1">
        <v>1</v>
      </c>
    </row>
    <row r="544" spans="1:8" x14ac:dyDescent="0.25">
      <c r="A544">
        <v>201220</v>
      </c>
      <c r="B544" t="s">
        <v>83</v>
      </c>
      <c r="C544">
        <v>201220</v>
      </c>
      <c r="D544" t="s">
        <v>34</v>
      </c>
      <c r="E544" t="s">
        <v>13</v>
      </c>
      <c r="F544">
        <v>1</v>
      </c>
      <c r="G544" s="1">
        <v>0</v>
      </c>
      <c r="H544" s="1">
        <v>1</v>
      </c>
    </row>
    <row r="545" spans="1:8" x14ac:dyDescent="0.25">
      <c r="A545">
        <v>201310</v>
      </c>
      <c r="B545" t="s">
        <v>85</v>
      </c>
      <c r="C545">
        <v>201310</v>
      </c>
      <c r="D545" t="s">
        <v>34</v>
      </c>
      <c r="E545" t="s">
        <v>13</v>
      </c>
      <c r="F545">
        <v>1</v>
      </c>
      <c r="G545" s="1">
        <v>1</v>
      </c>
      <c r="H545" s="1">
        <v>1</v>
      </c>
    </row>
    <row r="546" spans="1:8" x14ac:dyDescent="0.25">
      <c r="A546">
        <v>201320</v>
      </c>
      <c r="B546" t="s">
        <v>90</v>
      </c>
      <c r="C546">
        <v>201320</v>
      </c>
      <c r="D546" t="s">
        <v>34</v>
      </c>
      <c r="E546" t="s">
        <v>13</v>
      </c>
      <c r="F546">
        <v>2</v>
      </c>
      <c r="G546" s="1">
        <v>1</v>
      </c>
      <c r="H546" s="1">
        <v>1</v>
      </c>
    </row>
    <row r="547" spans="1:8" x14ac:dyDescent="0.25">
      <c r="A547">
        <v>201110</v>
      </c>
      <c r="B547" t="s">
        <v>7</v>
      </c>
      <c r="C547">
        <v>201110</v>
      </c>
      <c r="D547" t="s">
        <v>35</v>
      </c>
      <c r="E547" t="s">
        <v>10</v>
      </c>
      <c r="F547">
        <v>42</v>
      </c>
      <c r="G547" s="2">
        <v>0.47620000000000001</v>
      </c>
      <c r="H547" s="2">
        <v>0.78569999999999995</v>
      </c>
    </row>
    <row r="548" spans="1:8" x14ac:dyDescent="0.25">
      <c r="A548">
        <v>201120</v>
      </c>
      <c r="B548" t="s">
        <v>76</v>
      </c>
      <c r="C548">
        <v>201120</v>
      </c>
      <c r="D548" t="s">
        <v>35</v>
      </c>
      <c r="E548" t="s">
        <v>10</v>
      </c>
      <c r="F548">
        <v>65</v>
      </c>
      <c r="G548" s="1">
        <v>0.6</v>
      </c>
      <c r="H548" s="2">
        <v>0.86150000000000004</v>
      </c>
    </row>
    <row r="549" spans="1:8" x14ac:dyDescent="0.25">
      <c r="A549">
        <v>201210</v>
      </c>
      <c r="B549" t="s">
        <v>81</v>
      </c>
      <c r="C549">
        <v>201210</v>
      </c>
      <c r="D549" t="s">
        <v>35</v>
      </c>
      <c r="E549" t="s">
        <v>10</v>
      </c>
      <c r="F549">
        <v>60</v>
      </c>
      <c r="G549" s="2">
        <v>0.38329999999999997</v>
      </c>
      <c r="H549" s="2">
        <v>0.5333</v>
      </c>
    </row>
    <row r="550" spans="1:8" x14ac:dyDescent="0.25">
      <c r="A550">
        <v>201220</v>
      </c>
      <c r="B550" t="s">
        <v>83</v>
      </c>
      <c r="C550">
        <v>201220</v>
      </c>
      <c r="D550" t="s">
        <v>35</v>
      </c>
      <c r="E550" t="s">
        <v>10</v>
      </c>
      <c r="F550">
        <v>40</v>
      </c>
      <c r="G550" s="1">
        <v>0.75</v>
      </c>
      <c r="H550" s="2">
        <v>0.92500000000000004</v>
      </c>
    </row>
    <row r="551" spans="1:8" x14ac:dyDescent="0.25">
      <c r="A551">
        <v>201310</v>
      </c>
      <c r="B551" t="s">
        <v>85</v>
      </c>
      <c r="C551">
        <v>201310</v>
      </c>
      <c r="D551" t="s">
        <v>35</v>
      </c>
      <c r="E551" t="s">
        <v>10</v>
      </c>
      <c r="F551">
        <v>59</v>
      </c>
      <c r="G551" s="2">
        <v>0.7288</v>
      </c>
      <c r="H551" s="2">
        <v>0.9153</v>
      </c>
    </row>
    <row r="552" spans="1:8" x14ac:dyDescent="0.25">
      <c r="A552">
        <v>201320</v>
      </c>
      <c r="B552" t="s">
        <v>90</v>
      </c>
      <c r="C552">
        <v>201320</v>
      </c>
      <c r="D552" t="s">
        <v>35</v>
      </c>
      <c r="E552" t="s">
        <v>10</v>
      </c>
      <c r="F552">
        <v>68</v>
      </c>
      <c r="G552" s="2">
        <v>0.91180000000000005</v>
      </c>
      <c r="H552" s="2">
        <v>0.97060000000000002</v>
      </c>
    </row>
    <row r="553" spans="1:8" x14ac:dyDescent="0.25">
      <c r="A553">
        <v>201320</v>
      </c>
      <c r="B553" t="s">
        <v>90</v>
      </c>
      <c r="C553">
        <v>201320</v>
      </c>
      <c r="D553" t="s">
        <v>35</v>
      </c>
      <c r="E553" t="s">
        <v>11</v>
      </c>
      <c r="F553">
        <v>1</v>
      </c>
      <c r="G553" s="1">
        <v>1</v>
      </c>
      <c r="H553" s="1">
        <v>1</v>
      </c>
    </row>
    <row r="554" spans="1:8" x14ac:dyDescent="0.25">
      <c r="A554">
        <v>201120</v>
      </c>
      <c r="B554" t="s">
        <v>76</v>
      </c>
      <c r="C554">
        <v>201120</v>
      </c>
      <c r="D554" t="s">
        <v>35</v>
      </c>
      <c r="E554" t="s">
        <v>12</v>
      </c>
      <c r="F554">
        <v>7</v>
      </c>
      <c r="G554" s="2">
        <v>0.71430000000000005</v>
      </c>
      <c r="H554" s="2">
        <v>0.85709999999999997</v>
      </c>
    </row>
    <row r="555" spans="1:8" x14ac:dyDescent="0.25">
      <c r="A555">
        <v>201210</v>
      </c>
      <c r="B555" t="s">
        <v>81</v>
      </c>
      <c r="C555">
        <v>201210</v>
      </c>
      <c r="D555" t="s">
        <v>35</v>
      </c>
      <c r="E555" t="s">
        <v>12</v>
      </c>
      <c r="F555">
        <v>6</v>
      </c>
      <c r="G555" s="1">
        <v>0.5</v>
      </c>
      <c r="H555" s="2">
        <v>0.66669999999999996</v>
      </c>
    </row>
    <row r="556" spans="1:8" x14ac:dyDescent="0.25">
      <c r="A556">
        <v>201220</v>
      </c>
      <c r="B556" t="s">
        <v>83</v>
      </c>
      <c r="C556">
        <v>201220</v>
      </c>
      <c r="D556" t="s">
        <v>35</v>
      </c>
      <c r="E556" t="s">
        <v>12</v>
      </c>
      <c r="F556">
        <v>3</v>
      </c>
      <c r="G556" s="2">
        <v>0.33329999999999999</v>
      </c>
      <c r="H556" s="1">
        <v>1</v>
      </c>
    </row>
    <row r="557" spans="1:8" x14ac:dyDescent="0.25">
      <c r="A557">
        <v>201310</v>
      </c>
      <c r="B557" t="s">
        <v>85</v>
      </c>
      <c r="C557">
        <v>201310</v>
      </c>
      <c r="D557" t="s">
        <v>35</v>
      </c>
      <c r="E557" t="s">
        <v>12</v>
      </c>
      <c r="F557">
        <v>2</v>
      </c>
      <c r="G557" s="1">
        <v>0.5</v>
      </c>
      <c r="H557" s="1">
        <v>0.5</v>
      </c>
    </row>
    <row r="558" spans="1:8" x14ac:dyDescent="0.25">
      <c r="A558">
        <v>201320</v>
      </c>
      <c r="B558" t="s">
        <v>90</v>
      </c>
      <c r="C558">
        <v>201320</v>
      </c>
      <c r="D558" t="s">
        <v>35</v>
      </c>
      <c r="E558" t="s">
        <v>12</v>
      </c>
      <c r="F558">
        <v>4</v>
      </c>
      <c r="G558" s="1">
        <v>0.5</v>
      </c>
      <c r="H558" s="1">
        <v>0.75</v>
      </c>
    </row>
    <row r="559" spans="1:8" x14ac:dyDescent="0.25">
      <c r="A559">
        <v>201110</v>
      </c>
      <c r="B559" t="s">
        <v>7</v>
      </c>
      <c r="C559">
        <v>201110</v>
      </c>
      <c r="D559" t="s">
        <v>35</v>
      </c>
      <c r="E559" t="s">
        <v>13</v>
      </c>
      <c r="F559">
        <v>5</v>
      </c>
      <c r="G559" s="1">
        <v>0.2</v>
      </c>
      <c r="H559" s="1">
        <v>0.4</v>
      </c>
    </row>
    <row r="560" spans="1:8" x14ac:dyDescent="0.25">
      <c r="A560">
        <v>201120</v>
      </c>
      <c r="B560" t="s">
        <v>76</v>
      </c>
      <c r="C560">
        <v>201120</v>
      </c>
      <c r="D560" t="s">
        <v>35</v>
      </c>
      <c r="E560" t="s">
        <v>13</v>
      </c>
      <c r="F560">
        <v>2</v>
      </c>
      <c r="G560" s="1">
        <v>0</v>
      </c>
      <c r="H560" s="1">
        <v>0</v>
      </c>
    </row>
    <row r="561" spans="1:8" x14ac:dyDescent="0.25">
      <c r="A561">
        <v>201210</v>
      </c>
      <c r="B561" t="s">
        <v>81</v>
      </c>
      <c r="C561">
        <v>201210</v>
      </c>
      <c r="D561" t="s">
        <v>82</v>
      </c>
      <c r="E561" t="s">
        <v>10</v>
      </c>
      <c r="F561">
        <v>75</v>
      </c>
      <c r="G561" s="2">
        <v>0.90669999999999995</v>
      </c>
      <c r="H561" s="2">
        <v>0.93330000000000002</v>
      </c>
    </row>
    <row r="562" spans="1:8" x14ac:dyDescent="0.25">
      <c r="A562">
        <v>201220</v>
      </c>
      <c r="B562" t="s">
        <v>83</v>
      </c>
      <c r="C562">
        <v>201220</v>
      </c>
      <c r="D562" t="s">
        <v>82</v>
      </c>
      <c r="E562" t="s">
        <v>10</v>
      </c>
      <c r="F562">
        <v>91</v>
      </c>
      <c r="G562" s="1">
        <v>1</v>
      </c>
      <c r="H562" s="1">
        <v>1</v>
      </c>
    </row>
    <row r="563" spans="1:8" x14ac:dyDescent="0.25">
      <c r="A563">
        <v>201310</v>
      </c>
      <c r="B563" t="s">
        <v>85</v>
      </c>
      <c r="C563">
        <v>201310</v>
      </c>
      <c r="D563" t="s">
        <v>82</v>
      </c>
      <c r="E563" t="s">
        <v>10</v>
      </c>
      <c r="F563">
        <v>102</v>
      </c>
      <c r="G563" s="2">
        <v>0.94120000000000004</v>
      </c>
      <c r="H563" s="1">
        <v>1</v>
      </c>
    </row>
    <row r="564" spans="1:8" x14ac:dyDescent="0.25">
      <c r="A564">
        <v>201320</v>
      </c>
      <c r="B564" t="s">
        <v>90</v>
      </c>
      <c r="C564">
        <v>201320</v>
      </c>
      <c r="D564" t="s">
        <v>82</v>
      </c>
      <c r="E564" t="s">
        <v>10</v>
      </c>
      <c r="F564">
        <v>96</v>
      </c>
      <c r="G564" s="1">
        <v>1</v>
      </c>
      <c r="H564" s="1">
        <v>1</v>
      </c>
    </row>
    <row r="565" spans="1:8" x14ac:dyDescent="0.25">
      <c r="A565">
        <v>201210</v>
      </c>
      <c r="B565" t="s">
        <v>81</v>
      </c>
      <c r="C565">
        <v>201210</v>
      </c>
      <c r="D565" t="s">
        <v>82</v>
      </c>
      <c r="E565" t="s">
        <v>12</v>
      </c>
      <c r="F565">
        <v>10</v>
      </c>
      <c r="G565" s="1">
        <v>1</v>
      </c>
      <c r="H565" s="1">
        <v>1</v>
      </c>
    </row>
    <row r="566" spans="1:8" x14ac:dyDescent="0.25">
      <c r="A566">
        <v>201220</v>
      </c>
      <c r="B566" t="s">
        <v>83</v>
      </c>
      <c r="C566">
        <v>201220</v>
      </c>
      <c r="D566" t="s">
        <v>82</v>
      </c>
      <c r="E566" t="s">
        <v>12</v>
      </c>
      <c r="F566">
        <v>14</v>
      </c>
      <c r="G566" s="1">
        <v>0.5</v>
      </c>
      <c r="H566" s="1">
        <v>0.5</v>
      </c>
    </row>
    <row r="567" spans="1:8" x14ac:dyDescent="0.25">
      <c r="A567">
        <v>201310</v>
      </c>
      <c r="B567" t="s">
        <v>85</v>
      </c>
      <c r="C567">
        <v>201310</v>
      </c>
      <c r="D567" t="s">
        <v>82</v>
      </c>
      <c r="E567" t="s">
        <v>12</v>
      </c>
      <c r="F567">
        <v>12</v>
      </c>
      <c r="G567" s="1">
        <v>0.5</v>
      </c>
      <c r="H567" s="1">
        <v>1</v>
      </c>
    </row>
    <row r="568" spans="1:8" x14ac:dyDescent="0.25">
      <c r="A568">
        <v>201320</v>
      </c>
      <c r="B568" t="s">
        <v>90</v>
      </c>
      <c r="C568">
        <v>201320</v>
      </c>
      <c r="D568" t="s">
        <v>82</v>
      </c>
      <c r="E568" t="s">
        <v>12</v>
      </c>
      <c r="F568">
        <v>6</v>
      </c>
      <c r="G568" s="1">
        <v>1</v>
      </c>
      <c r="H568" s="1">
        <v>1</v>
      </c>
    </row>
    <row r="569" spans="1:8" x14ac:dyDescent="0.25">
      <c r="A569">
        <v>201310</v>
      </c>
      <c r="B569" t="s">
        <v>85</v>
      </c>
      <c r="C569">
        <v>201310</v>
      </c>
      <c r="D569" t="s">
        <v>82</v>
      </c>
      <c r="E569" t="s">
        <v>13</v>
      </c>
      <c r="F569">
        <v>6</v>
      </c>
      <c r="G569" s="1">
        <v>1</v>
      </c>
      <c r="H569" s="1">
        <v>1</v>
      </c>
    </row>
    <row r="570" spans="1:8" x14ac:dyDescent="0.25">
      <c r="A570">
        <v>201320</v>
      </c>
      <c r="B570" t="s">
        <v>90</v>
      </c>
      <c r="C570">
        <v>201320</v>
      </c>
      <c r="D570" t="s">
        <v>82</v>
      </c>
      <c r="E570" t="s">
        <v>13</v>
      </c>
      <c r="F570">
        <v>6</v>
      </c>
      <c r="G570" s="1">
        <v>1</v>
      </c>
      <c r="H570" s="1">
        <v>1</v>
      </c>
    </row>
    <row r="571" spans="1:8" x14ac:dyDescent="0.25">
      <c r="A571">
        <v>201110</v>
      </c>
      <c r="B571" t="s">
        <v>7</v>
      </c>
      <c r="C571">
        <v>201110</v>
      </c>
      <c r="D571" t="s">
        <v>36</v>
      </c>
      <c r="E571" t="s">
        <v>9</v>
      </c>
      <c r="F571">
        <v>4</v>
      </c>
      <c r="G571" s="1">
        <v>0.75</v>
      </c>
      <c r="H571" s="1">
        <v>0.75</v>
      </c>
    </row>
    <row r="572" spans="1:8" x14ac:dyDescent="0.25">
      <c r="A572">
        <v>201120</v>
      </c>
      <c r="B572" t="s">
        <v>76</v>
      </c>
      <c r="C572">
        <v>201120</v>
      </c>
      <c r="D572" t="s">
        <v>36</v>
      </c>
      <c r="E572" t="s">
        <v>9</v>
      </c>
      <c r="F572">
        <v>6</v>
      </c>
      <c r="G572" s="1">
        <v>1</v>
      </c>
      <c r="H572" s="1">
        <v>1</v>
      </c>
    </row>
    <row r="573" spans="1:8" x14ac:dyDescent="0.25">
      <c r="A573">
        <v>201210</v>
      </c>
      <c r="B573" t="s">
        <v>81</v>
      </c>
      <c r="C573">
        <v>201210</v>
      </c>
      <c r="D573" t="s">
        <v>36</v>
      </c>
      <c r="E573" t="s">
        <v>9</v>
      </c>
      <c r="F573">
        <v>5</v>
      </c>
      <c r="G573" s="1">
        <v>0.6</v>
      </c>
      <c r="H573" s="1">
        <v>1</v>
      </c>
    </row>
    <row r="574" spans="1:8" x14ac:dyDescent="0.25">
      <c r="A574">
        <v>201220</v>
      </c>
      <c r="B574" t="s">
        <v>83</v>
      </c>
      <c r="C574">
        <v>201220</v>
      </c>
      <c r="D574" t="s">
        <v>36</v>
      </c>
      <c r="E574" t="s">
        <v>9</v>
      </c>
      <c r="F574">
        <v>4</v>
      </c>
      <c r="G574" s="1">
        <v>0.75</v>
      </c>
      <c r="H574" s="1">
        <v>1</v>
      </c>
    </row>
    <row r="575" spans="1:8" x14ac:dyDescent="0.25">
      <c r="A575">
        <v>201310</v>
      </c>
      <c r="B575" t="s">
        <v>85</v>
      </c>
      <c r="C575">
        <v>201310</v>
      </c>
      <c r="D575" t="s">
        <v>36</v>
      </c>
      <c r="E575" t="s">
        <v>9</v>
      </c>
      <c r="F575">
        <v>2</v>
      </c>
      <c r="G575" s="1">
        <v>1</v>
      </c>
      <c r="H575" s="1">
        <v>1</v>
      </c>
    </row>
    <row r="576" spans="1:8" x14ac:dyDescent="0.25">
      <c r="A576">
        <v>201110</v>
      </c>
      <c r="B576" t="s">
        <v>7</v>
      </c>
      <c r="C576">
        <v>201110</v>
      </c>
      <c r="D576" t="s">
        <v>36</v>
      </c>
      <c r="E576" t="s">
        <v>10</v>
      </c>
      <c r="F576">
        <v>128</v>
      </c>
      <c r="G576" s="2">
        <v>0.60940000000000005</v>
      </c>
      <c r="H576" s="2">
        <v>0.89839999999999998</v>
      </c>
    </row>
    <row r="577" spans="1:8" x14ac:dyDescent="0.25">
      <c r="A577">
        <v>201120</v>
      </c>
      <c r="B577" t="s">
        <v>76</v>
      </c>
      <c r="C577">
        <v>201120</v>
      </c>
      <c r="D577" t="s">
        <v>36</v>
      </c>
      <c r="E577" t="s">
        <v>10</v>
      </c>
      <c r="F577">
        <v>110</v>
      </c>
      <c r="G577" s="2">
        <v>0.58179999999999998</v>
      </c>
      <c r="H577" s="1">
        <v>0.9</v>
      </c>
    </row>
    <row r="578" spans="1:8" x14ac:dyDescent="0.25">
      <c r="A578">
        <v>201210</v>
      </c>
      <c r="B578" t="s">
        <v>81</v>
      </c>
      <c r="C578">
        <v>201210</v>
      </c>
      <c r="D578" t="s">
        <v>36</v>
      </c>
      <c r="E578" t="s">
        <v>10</v>
      </c>
      <c r="F578">
        <v>134</v>
      </c>
      <c r="G578" s="2">
        <v>0.63429999999999997</v>
      </c>
      <c r="H578" s="2">
        <v>0.90300000000000002</v>
      </c>
    </row>
    <row r="579" spans="1:8" x14ac:dyDescent="0.25">
      <c r="A579">
        <v>201220</v>
      </c>
      <c r="B579" t="s">
        <v>83</v>
      </c>
      <c r="C579">
        <v>201220</v>
      </c>
      <c r="D579" t="s">
        <v>36</v>
      </c>
      <c r="E579" t="s">
        <v>10</v>
      </c>
      <c r="F579">
        <v>98</v>
      </c>
      <c r="G579" s="2">
        <v>0.68369999999999997</v>
      </c>
      <c r="H579" s="2">
        <v>0.95920000000000005</v>
      </c>
    </row>
    <row r="580" spans="1:8" x14ac:dyDescent="0.25">
      <c r="A580">
        <v>201310</v>
      </c>
      <c r="B580" t="s">
        <v>85</v>
      </c>
      <c r="C580">
        <v>201310</v>
      </c>
      <c r="D580" t="s">
        <v>36</v>
      </c>
      <c r="E580" t="s">
        <v>10</v>
      </c>
      <c r="F580">
        <v>123</v>
      </c>
      <c r="G580" s="2">
        <v>0.70730000000000004</v>
      </c>
      <c r="H580" s="2">
        <v>0.90239999999999998</v>
      </c>
    </row>
    <row r="581" spans="1:8" x14ac:dyDescent="0.25">
      <c r="A581">
        <v>201320</v>
      </c>
      <c r="B581" t="s">
        <v>90</v>
      </c>
      <c r="C581">
        <v>201320</v>
      </c>
      <c r="D581" t="s">
        <v>36</v>
      </c>
      <c r="E581" t="s">
        <v>10</v>
      </c>
      <c r="F581">
        <v>91</v>
      </c>
      <c r="G581" s="2">
        <v>0.74729999999999996</v>
      </c>
      <c r="H581" s="2">
        <v>0.92310000000000003</v>
      </c>
    </row>
    <row r="582" spans="1:8" x14ac:dyDescent="0.25">
      <c r="A582">
        <v>201110</v>
      </c>
      <c r="B582" t="s">
        <v>7</v>
      </c>
      <c r="C582">
        <v>201110</v>
      </c>
      <c r="D582" t="s">
        <v>36</v>
      </c>
      <c r="E582" t="s">
        <v>11</v>
      </c>
      <c r="F582">
        <v>3</v>
      </c>
      <c r="G582" s="1">
        <v>1</v>
      </c>
      <c r="H582" s="1">
        <v>1</v>
      </c>
    </row>
    <row r="583" spans="1:8" x14ac:dyDescent="0.25">
      <c r="A583">
        <v>201120</v>
      </c>
      <c r="B583" t="s">
        <v>76</v>
      </c>
      <c r="C583">
        <v>201120</v>
      </c>
      <c r="D583" t="s">
        <v>36</v>
      </c>
      <c r="E583" t="s">
        <v>11</v>
      </c>
      <c r="F583">
        <v>3</v>
      </c>
      <c r="G583" s="2">
        <v>0.66669999999999996</v>
      </c>
      <c r="H583" s="2">
        <v>0.66669999999999996</v>
      </c>
    </row>
    <row r="584" spans="1:8" x14ac:dyDescent="0.25">
      <c r="A584">
        <v>201210</v>
      </c>
      <c r="B584" t="s">
        <v>81</v>
      </c>
      <c r="C584">
        <v>201210</v>
      </c>
      <c r="D584" t="s">
        <v>36</v>
      </c>
      <c r="E584" t="s">
        <v>11</v>
      </c>
      <c r="F584">
        <v>2</v>
      </c>
      <c r="G584" s="1">
        <v>0.5</v>
      </c>
      <c r="H584" s="1">
        <v>1</v>
      </c>
    </row>
    <row r="585" spans="1:8" x14ac:dyDescent="0.25">
      <c r="A585">
        <v>201220</v>
      </c>
      <c r="B585" t="s">
        <v>83</v>
      </c>
      <c r="C585">
        <v>201220</v>
      </c>
      <c r="D585" t="s">
        <v>36</v>
      </c>
      <c r="E585" t="s">
        <v>11</v>
      </c>
      <c r="F585">
        <v>2</v>
      </c>
      <c r="G585" s="1">
        <v>1</v>
      </c>
      <c r="H585" s="1">
        <v>1</v>
      </c>
    </row>
    <row r="586" spans="1:8" x14ac:dyDescent="0.25">
      <c r="A586">
        <v>201310</v>
      </c>
      <c r="B586" t="s">
        <v>85</v>
      </c>
      <c r="C586">
        <v>201310</v>
      </c>
      <c r="D586" t="s">
        <v>36</v>
      </c>
      <c r="E586" t="s">
        <v>11</v>
      </c>
      <c r="F586">
        <v>1</v>
      </c>
      <c r="G586" s="1">
        <v>1</v>
      </c>
      <c r="H586" s="1">
        <v>1</v>
      </c>
    </row>
    <row r="587" spans="1:8" x14ac:dyDescent="0.25">
      <c r="A587">
        <v>201320</v>
      </c>
      <c r="B587" t="s">
        <v>90</v>
      </c>
      <c r="C587">
        <v>201320</v>
      </c>
      <c r="D587" t="s">
        <v>36</v>
      </c>
      <c r="E587" t="s">
        <v>11</v>
      </c>
      <c r="F587">
        <v>2</v>
      </c>
      <c r="G587" s="1">
        <v>0.5</v>
      </c>
      <c r="H587" s="1">
        <v>1</v>
      </c>
    </row>
    <row r="588" spans="1:8" x14ac:dyDescent="0.25">
      <c r="A588">
        <v>201110</v>
      </c>
      <c r="B588" t="s">
        <v>7</v>
      </c>
      <c r="C588">
        <v>201110</v>
      </c>
      <c r="D588" t="s">
        <v>36</v>
      </c>
      <c r="E588" t="s">
        <v>12</v>
      </c>
      <c r="F588">
        <v>8</v>
      </c>
      <c r="G588" s="2">
        <v>0.875</v>
      </c>
      <c r="H588" s="1">
        <v>1</v>
      </c>
    </row>
    <row r="589" spans="1:8" x14ac:dyDescent="0.25">
      <c r="A589">
        <v>201120</v>
      </c>
      <c r="B589" t="s">
        <v>76</v>
      </c>
      <c r="C589">
        <v>201120</v>
      </c>
      <c r="D589" t="s">
        <v>36</v>
      </c>
      <c r="E589" t="s">
        <v>12</v>
      </c>
      <c r="F589">
        <v>12</v>
      </c>
      <c r="G589" s="1">
        <v>0.5</v>
      </c>
      <c r="H589" s="2">
        <v>0.83330000000000004</v>
      </c>
    </row>
    <row r="590" spans="1:8" x14ac:dyDescent="0.25">
      <c r="A590">
        <v>201210</v>
      </c>
      <c r="B590" t="s">
        <v>81</v>
      </c>
      <c r="C590">
        <v>201210</v>
      </c>
      <c r="D590" t="s">
        <v>36</v>
      </c>
      <c r="E590" t="s">
        <v>12</v>
      </c>
      <c r="F590">
        <v>8</v>
      </c>
      <c r="G590" s="2">
        <v>0.625</v>
      </c>
      <c r="H590" s="1">
        <v>1</v>
      </c>
    </row>
    <row r="591" spans="1:8" x14ac:dyDescent="0.25">
      <c r="A591">
        <v>201220</v>
      </c>
      <c r="B591" t="s">
        <v>83</v>
      </c>
      <c r="C591">
        <v>201220</v>
      </c>
      <c r="D591" t="s">
        <v>36</v>
      </c>
      <c r="E591" t="s">
        <v>12</v>
      </c>
      <c r="F591">
        <v>13</v>
      </c>
      <c r="G591" s="2">
        <v>0.69230000000000003</v>
      </c>
      <c r="H591" s="2">
        <v>0.92310000000000003</v>
      </c>
    </row>
    <row r="592" spans="1:8" x14ac:dyDescent="0.25">
      <c r="A592">
        <v>201310</v>
      </c>
      <c r="B592" t="s">
        <v>85</v>
      </c>
      <c r="C592">
        <v>201310</v>
      </c>
      <c r="D592" t="s">
        <v>36</v>
      </c>
      <c r="E592" t="s">
        <v>12</v>
      </c>
      <c r="F592">
        <v>15</v>
      </c>
      <c r="G592" s="1">
        <v>0.8</v>
      </c>
      <c r="H592" s="1">
        <v>1</v>
      </c>
    </row>
    <row r="593" spans="1:8" x14ac:dyDescent="0.25">
      <c r="A593">
        <v>201320</v>
      </c>
      <c r="B593" t="s">
        <v>90</v>
      </c>
      <c r="C593">
        <v>201320</v>
      </c>
      <c r="D593" t="s">
        <v>36</v>
      </c>
      <c r="E593" t="s">
        <v>12</v>
      </c>
      <c r="F593">
        <v>7</v>
      </c>
      <c r="G593" s="1">
        <v>1</v>
      </c>
      <c r="H593" s="1">
        <v>1</v>
      </c>
    </row>
    <row r="594" spans="1:8" x14ac:dyDescent="0.25">
      <c r="A594">
        <v>201110</v>
      </c>
      <c r="B594" t="s">
        <v>7</v>
      </c>
      <c r="C594">
        <v>201110</v>
      </c>
      <c r="D594" t="s">
        <v>36</v>
      </c>
      <c r="E594" t="s">
        <v>13</v>
      </c>
      <c r="F594">
        <v>5</v>
      </c>
      <c r="G594" s="1">
        <v>1</v>
      </c>
      <c r="H594" s="1">
        <v>1</v>
      </c>
    </row>
    <row r="595" spans="1:8" x14ac:dyDescent="0.25">
      <c r="A595">
        <v>201120</v>
      </c>
      <c r="B595" t="s">
        <v>76</v>
      </c>
      <c r="C595">
        <v>201120</v>
      </c>
      <c r="D595" t="s">
        <v>36</v>
      </c>
      <c r="E595" t="s">
        <v>13</v>
      </c>
      <c r="F595">
        <v>6</v>
      </c>
      <c r="G595" s="2">
        <v>0.83330000000000004</v>
      </c>
      <c r="H595" s="1">
        <v>1</v>
      </c>
    </row>
    <row r="596" spans="1:8" x14ac:dyDescent="0.25">
      <c r="A596">
        <v>201210</v>
      </c>
      <c r="B596" t="s">
        <v>81</v>
      </c>
      <c r="C596">
        <v>201210</v>
      </c>
      <c r="D596" t="s">
        <v>36</v>
      </c>
      <c r="E596" t="s">
        <v>13</v>
      </c>
      <c r="F596">
        <v>6</v>
      </c>
      <c r="G596" s="2">
        <v>0.66669999999999996</v>
      </c>
      <c r="H596" s="2">
        <v>0.83330000000000004</v>
      </c>
    </row>
    <row r="597" spans="1:8" x14ac:dyDescent="0.25">
      <c r="A597">
        <v>201220</v>
      </c>
      <c r="B597" t="s">
        <v>83</v>
      </c>
      <c r="C597">
        <v>201220</v>
      </c>
      <c r="D597" t="s">
        <v>36</v>
      </c>
      <c r="E597" t="s">
        <v>13</v>
      </c>
      <c r="F597">
        <v>4</v>
      </c>
      <c r="G597" s="1">
        <v>0.75</v>
      </c>
      <c r="H597" s="1">
        <v>0.75</v>
      </c>
    </row>
    <row r="598" spans="1:8" x14ac:dyDescent="0.25">
      <c r="A598">
        <v>201320</v>
      </c>
      <c r="B598" t="s">
        <v>90</v>
      </c>
      <c r="C598">
        <v>201320</v>
      </c>
      <c r="D598" t="s">
        <v>36</v>
      </c>
      <c r="E598" t="s">
        <v>13</v>
      </c>
      <c r="F598">
        <v>1</v>
      </c>
      <c r="G598" s="1">
        <v>0</v>
      </c>
      <c r="H598" s="1">
        <v>1</v>
      </c>
    </row>
    <row r="599" spans="1:8" x14ac:dyDescent="0.25">
      <c r="A599">
        <v>201210</v>
      </c>
      <c r="B599" t="s">
        <v>81</v>
      </c>
      <c r="C599">
        <v>201210</v>
      </c>
      <c r="D599" t="s">
        <v>37</v>
      </c>
      <c r="E599" t="s">
        <v>9</v>
      </c>
      <c r="F599">
        <v>1</v>
      </c>
      <c r="G599" s="1">
        <v>1</v>
      </c>
      <c r="H599" s="1">
        <v>1</v>
      </c>
    </row>
    <row r="600" spans="1:8" x14ac:dyDescent="0.25">
      <c r="A600">
        <v>201220</v>
      </c>
      <c r="B600" t="s">
        <v>83</v>
      </c>
      <c r="C600">
        <v>201220</v>
      </c>
      <c r="D600" t="s">
        <v>37</v>
      </c>
      <c r="E600" t="s">
        <v>9</v>
      </c>
      <c r="F600">
        <v>2</v>
      </c>
      <c r="G600" s="1">
        <v>1</v>
      </c>
      <c r="H600" s="1">
        <v>1</v>
      </c>
    </row>
    <row r="601" spans="1:8" x14ac:dyDescent="0.25">
      <c r="A601">
        <v>201310</v>
      </c>
      <c r="B601" t="s">
        <v>85</v>
      </c>
      <c r="C601">
        <v>201310</v>
      </c>
      <c r="D601" t="s">
        <v>37</v>
      </c>
      <c r="E601" t="s">
        <v>9</v>
      </c>
      <c r="F601">
        <v>1</v>
      </c>
      <c r="G601" s="1">
        <v>1</v>
      </c>
      <c r="H601" s="1">
        <v>1</v>
      </c>
    </row>
    <row r="602" spans="1:8" x14ac:dyDescent="0.25">
      <c r="A602">
        <v>201320</v>
      </c>
      <c r="B602" t="s">
        <v>90</v>
      </c>
      <c r="C602">
        <v>201320</v>
      </c>
      <c r="D602" t="s">
        <v>37</v>
      </c>
      <c r="E602" t="s">
        <v>9</v>
      </c>
      <c r="F602">
        <v>1</v>
      </c>
      <c r="G602" s="1">
        <v>1</v>
      </c>
      <c r="H602" s="1">
        <v>1</v>
      </c>
    </row>
    <row r="603" spans="1:8" x14ac:dyDescent="0.25">
      <c r="A603">
        <v>201110</v>
      </c>
      <c r="B603" t="s">
        <v>7</v>
      </c>
      <c r="C603">
        <v>201110</v>
      </c>
      <c r="D603" t="s">
        <v>37</v>
      </c>
      <c r="E603" t="s">
        <v>10</v>
      </c>
      <c r="F603">
        <v>156</v>
      </c>
      <c r="G603" s="2">
        <v>0.64739999999999998</v>
      </c>
      <c r="H603" s="2">
        <v>0.82689999999999997</v>
      </c>
    </row>
    <row r="604" spans="1:8" x14ac:dyDescent="0.25">
      <c r="A604">
        <v>201120</v>
      </c>
      <c r="B604" t="s">
        <v>76</v>
      </c>
      <c r="C604">
        <v>201120</v>
      </c>
      <c r="D604" t="s">
        <v>37</v>
      </c>
      <c r="E604" t="s">
        <v>10</v>
      </c>
      <c r="F604">
        <v>132</v>
      </c>
      <c r="G604" s="2">
        <v>0.60609999999999997</v>
      </c>
      <c r="H604" s="2">
        <v>0.84089999999999998</v>
      </c>
    </row>
    <row r="605" spans="1:8" x14ac:dyDescent="0.25">
      <c r="A605">
        <v>201210</v>
      </c>
      <c r="B605" t="s">
        <v>81</v>
      </c>
      <c r="C605">
        <v>201210</v>
      </c>
      <c r="D605" t="s">
        <v>37</v>
      </c>
      <c r="E605" t="s">
        <v>10</v>
      </c>
      <c r="F605">
        <v>159</v>
      </c>
      <c r="G605" s="2">
        <v>0.57230000000000003</v>
      </c>
      <c r="H605" s="2">
        <v>0.79869999999999997</v>
      </c>
    </row>
    <row r="606" spans="1:8" x14ac:dyDescent="0.25">
      <c r="A606">
        <v>201220</v>
      </c>
      <c r="B606" t="s">
        <v>83</v>
      </c>
      <c r="C606">
        <v>201220</v>
      </c>
      <c r="D606" t="s">
        <v>37</v>
      </c>
      <c r="E606" t="s">
        <v>10</v>
      </c>
      <c r="F606">
        <v>125</v>
      </c>
      <c r="G606" s="2">
        <v>0.61599999999999999</v>
      </c>
      <c r="H606" s="2">
        <v>0.94399999999999995</v>
      </c>
    </row>
    <row r="607" spans="1:8" x14ac:dyDescent="0.25">
      <c r="A607">
        <v>201310</v>
      </c>
      <c r="B607" t="s">
        <v>85</v>
      </c>
      <c r="C607">
        <v>201310</v>
      </c>
      <c r="D607" t="s">
        <v>37</v>
      </c>
      <c r="E607" t="s">
        <v>10</v>
      </c>
      <c r="F607">
        <v>120</v>
      </c>
      <c r="G607" s="2">
        <v>0.625</v>
      </c>
      <c r="H607" s="2">
        <v>0.875</v>
      </c>
    </row>
    <row r="608" spans="1:8" x14ac:dyDescent="0.25">
      <c r="A608">
        <v>201320</v>
      </c>
      <c r="B608" t="s">
        <v>90</v>
      </c>
      <c r="C608">
        <v>201320</v>
      </c>
      <c r="D608" t="s">
        <v>37</v>
      </c>
      <c r="E608" t="s">
        <v>10</v>
      </c>
      <c r="F608">
        <v>126</v>
      </c>
      <c r="G608" s="2">
        <v>0.65869999999999995</v>
      </c>
      <c r="H608" s="2">
        <v>0.85709999999999997</v>
      </c>
    </row>
    <row r="609" spans="1:8" x14ac:dyDescent="0.25">
      <c r="A609">
        <v>201110</v>
      </c>
      <c r="B609" t="s">
        <v>7</v>
      </c>
      <c r="C609">
        <v>201110</v>
      </c>
      <c r="D609" t="s">
        <v>37</v>
      </c>
      <c r="E609" t="s">
        <v>11</v>
      </c>
      <c r="F609">
        <v>2</v>
      </c>
      <c r="G609" s="1">
        <v>0.5</v>
      </c>
      <c r="H609" s="1">
        <v>0.5</v>
      </c>
    </row>
    <row r="610" spans="1:8" x14ac:dyDescent="0.25">
      <c r="A610">
        <v>201120</v>
      </c>
      <c r="B610" t="s">
        <v>76</v>
      </c>
      <c r="C610">
        <v>201120</v>
      </c>
      <c r="D610" t="s">
        <v>37</v>
      </c>
      <c r="E610" t="s">
        <v>11</v>
      </c>
      <c r="F610">
        <v>6</v>
      </c>
      <c r="G610" s="2">
        <v>0.66669999999999996</v>
      </c>
      <c r="H610" s="1">
        <v>1</v>
      </c>
    </row>
    <row r="611" spans="1:8" x14ac:dyDescent="0.25">
      <c r="A611">
        <v>201210</v>
      </c>
      <c r="B611" t="s">
        <v>81</v>
      </c>
      <c r="C611">
        <v>201210</v>
      </c>
      <c r="D611" t="s">
        <v>37</v>
      </c>
      <c r="E611" t="s">
        <v>11</v>
      </c>
      <c r="F611">
        <v>5</v>
      </c>
      <c r="G611" s="1">
        <v>1</v>
      </c>
      <c r="H611" s="1">
        <v>1</v>
      </c>
    </row>
    <row r="612" spans="1:8" x14ac:dyDescent="0.25">
      <c r="A612">
        <v>201220</v>
      </c>
      <c r="B612" t="s">
        <v>83</v>
      </c>
      <c r="C612">
        <v>201220</v>
      </c>
      <c r="D612" t="s">
        <v>37</v>
      </c>
      <c r="E612" t="s">
        <v>11</v>
      </c>
      <c r="F612">
        <v>1</v>
      </c>
      <c r="G612" s="1">
        <v>1</v>
      </c>
      <c r="H612" s="1">
        <v>1</v>
      </c>
    </row>
    <row r="613" spans="1:8" x14ac:dyDescent="0.25">
      <c r="A613">
        <v>201110</v>
      </c>
      <c r="B613" t="s">
        <v>7</v>
      </c>
      <c r="C613">
        <v>201110</v>
      </c>
      <c r="D613" t="s">
        <v>37</v>
      </c>
      <c r="E613" t="s">
        <v>12</v>
      </c>
      <c r="F613">
        <v>11</v>
      </c>
      <c r="G613" s="2">
        <v>0.90910000000000002</v>
      </c>
      <c r="H613" s="1">
        <v>1</v>
      </c>
    </row>
    <row r="614" spans="1:8" x14ac:dyDescent="0.25">
      <c r="A614">
        <v>201120</v>
      </c>
      <c r="B614" t="s">
        <v>76</v>
      </c>
      <c r="C614">
        <v>201120</v>
      </c>
      <c r="D614" t="s">
        <v>37</v>
      </c>
      <c r="E614" t="s">
        <v>12</v>
      </c>
      <c r="F614">
        <v>13</v>
      </c>
      <c r="G614" s="2">
        <v>0.53849999999999998</v>
      </c>
      <c r="H614" s="2">
        <v>0.84619999999999995</v>
      </c>
    </row>
    <row r="615" spans="1:8" x14ac:dyDescent="0.25">
      <c r="A615">
        <v>201210</v>
      </c>
      <c r="B615" t="s">
        <v>81</v>
      </c>
      <c r="C615">
        <v>201210</v>
      </c>
      <c r="D615" t="s">
        <v>37</v>
      </c>
      <c r="E615" t="s">
        <v>12</v>
      </c>
      <c r="F615">
        <v>12</v>
      </c>
      <c r="G615" s="1">
        <v>0.75</v>
      </c>
      <c r="H615" s="1">
        <v>0.75</v>
      </c>
    </row>
    <row r="616" spans="1:8" x14ac:dyDescent="0.25">
      <c r="A616">
        <v>201220</v>
      </c>
      <c r="B616" t="s">
        <v>83</v>
      </c>
      <c r="C616">
        <v>201220</v>
      </c>
      <c r="D616" t="s">
        <v>37</v>
      </c>
      <c r="E616" t="s">
        <v>12</v>
      </c>
      <c r="F616">
        <v>15</v>
      </c>
      <c r="G616" s="2">
        <v>0.66669999999999996</v>
      </c>
      <c r="H616" s="2">
        <v>0.93330000000000002</v>
      </c>
    </row>
    <row r="617" spans="1:8" x14ac:dyDescent="0.25">
      <c r="A617">
        <v>201310</v>
      </c>
      <c r="B617" t="s">
        <v>85</v>
      </c>
      <c r="C617">
        <v>201310</v>
      </c>
      <c r="D617" t="s">
        <v>37</v>
      </c>
      <c r="E617" t="s">
        <v>12</v>
      </c>
      <c r="F617">
        <v>20</v>
      </c>
      <c r="G617" s="1">
        <v>0.6</v>
      </c>
      <c r="H617" s="1">
        <v>0.75</v>
      </c>
    </row>
    <row r="618" spans="1:8" x14ac:dyDescent="0.25">
      <c r="A618">
        <v>201320</v>
      </c>
      <c r="B618" t="s">
        <v>90</v>
      </c>
      <c r="C618">
        <v>201320</v>
      </c>
      <c r="D618" t="s">
        <v>37</v>
      </c>
      <c r="E618" t="s">
        <v>12</v>
      </c>
      <c r="F618">
        <v>12</v>
      </c>
      <c r="G618" s="2">
        <v>0.58330000000000004</v>
      </c>
      <c r="H618" s="2">
        <v>0.91669999999999996</v>
      </c>
    </row>
    <row r="619" spans="1:8" x14ac:dyDescent="0.25">
      <c r="A619">
        <v>201110</v>
      </c>
      <c r="B619" t="s">
        <v>7</v>
      </c>
      <c r="C619">
        <v>201110</v>
      </c>
      <c r="D619" t="s">
        <v>37</v>
      </c>
      <c r="E619" t="s">
        <v>13</v>
      </c>
      <c r="F619">
        <v>13</v>
      </c>
      <c r="G619" s="2">
        <v>0.61539999999999995</v>
      </c>
      <c r="H619" s="2">
        <v>0.84619999999999995</v>
      </c>
    </row>
    <row r="620" spans="1:8" x14ac:dyDescent="0.25">
      <c r="A620">
        <v>201120</v>
      </c>
      <c r="B620" t="s">
        <v>76</v>
      </c>
      <c r="C620">
        <v>201120</v>
      </c>
      <c r="D620" t="s">
        <v>37</v>
      </c>
      <c r="E620" t="s">
        <v>13</v>
      </c>
      <c r="F620">
        <v>9</v>
      </c>
      <c r="G620" s="2">
        <v>0.66669999999999996</v>
      </c>
      <c r="H620" s="1">
        <v>1</v>
      </c>
    </row>
    <row r="621" spans="1:8" x14ac:dyDescent="0.25">
      <c r="A621">
        <v>201210</v>
      </c>
      <c r="B621" t="s">
        <v>81</v>
      </c>
      <c r="C621">
        <v>201210</v>
      </c>
      <c r="D621" t="s">
        <v>37</v>
      </c>
      <c r="E621" t="s">
        <v>13</v>
      </c>
      <c r="F621">
        <v>3</v>
      </c>
      <c r="G621" s="1">
        <v>1</v>
      </c>
      <c r="H621" s="1">
        <v>1</v>
      </c>
    </row>
    <row r="622" spans="1:8" x14ac:dyDescent="0.25">
      <c r="A622">
        <v>201220</v>
      </c>
      <c r="B622" t="s">
        <v>83</v>
      </c>
      <c r="C622">
        <v>201220</v>
      </c>
      <c r="D622" t="s">
        <v>37</v>
      </c>
      <c r="E622" t="s">
        <v>13</v>
      </c>
      <c r="F622">
        <v>4</v>
      </c>
      <c r="G622" s="1">
        <v>0.75</v>
      </c>
      <c r="H622" s="1">
        <v>0.75</v>
      </c>
    </row>
    <row r="623" spans="1:8" x14ac:dyDescent="0.25">
      <c r="A623">
        <v>201310</v>
      </c>
      <c r="B623" t="s">
        <v>85</v>
      </c>
      <c r="C623">
        <v>201310</v>
      </c>
      <c r="D623" t="s">
        <v>37</v>
      </c>
      <c r="E623" t="s">
        <v>13</v>
      </c>
      <c r="F623">
        <v>1</v>
      </c>
      <c r="G623" s="1">
        <v>1</v>
      </c>
      <c r="H623" s="1">
        <v>1</v>
      </c>
    </row>
    <row r="624" spans="1:8" x14ac:dyDescent="0.25">
      <c r="A624">
        <v>201320</v>
      </c>
      <c r="B624" t="s">
        <v>90</v>
      </c>
      <c r="C624">
        <v>201320</v>
      </c>
      <c r="D624" t="s">
        <v>37</v>
      </c>
      <c r="E624" t="s">
        <v>13</v>
      </c>
      <c r="F624">
        <v>8</v>
      </c>
      <c r="G624" s="2">
        <v>0.875</v>
      </c>
      <c r="H624" s="2">
        <v>0.875</v>
      </c>
    </row>
    <row r="625" spans="1:8" x14ac:dyDescent="0.25">
      <c r="A625">
        <v>201110</v>
      </c>
      <c r="B625" t="s">
        <v>7</v>
      </c>
      <c r="C625">
        <v>201110</v>
      </c>
      <c r="D625" t="s">
        <v>38</v>
      </c>
      <c r="E625" t="s">
        <v>10</v>
      </c>
      <c r="F625">
        <v>1</v>
      </c>
      <c r="G625" s="1">
        <v>1</v>
      </c>
      <c r="H625" s="1">
        <v>1</v>
      </c>
    </row>
    <row r="626" spans="1:8" x14ac:dyDescent="0.25">
      <c r="A626">
        <v>201120</v>
      </c>
      <c r="B626" t="s">
        <v>76</v>
      </c>
      <c r="C626">
        <v>201120</v>
      </c>
      <c r="D626" t="s">
        <v>38</v>
      </c>
      <c r="E626" t="s">
        <v>10</v>
      </c>
      <c r="F626">
        <v>7</v>
      </c>
      <c r="G626" s="2">
        <v>0.42859999999999998</v>
      </c>
      <c r="H626" s="2">
        <v>0.85709999999999997</v>
      </c>
    </row>
    <row r="627" spans="1:8" x14ac:dyDescent="0.25">
      <c r="A627">
        <v>201210</v>
      </c>
      <c r="B627" t="s">
        <v>81</v>
      </c>
      <c r="C627">
        <v>201210</v>
      </c>
      <c r="D627" t="s">
        <v>38</v>
      </c>
      <c r="E627" t="s">
        <v>10</v>
      </c>
      <c r="F627">
        <v>14</v>
      </c>
      <c r="G627" s="2">
        <v>0.57140000000000002</v>
      </c>
      <c r="H627" s="2">
        <v>0.92859999999999998</v>
      </c>
    </row>
    <row r="628" spans="1:8" x14ac:dyDescent="0.25">
      <c r="A628">
        <v>201220</v>
      </c>
      <c r="B628" t="s">
        <v>83</v>
      </c>
      <c r="C628">
        <v>201220</v>
      </c>
      <c r="D628" t="s">
        <v>38</v>
      </c>
      <c r="E628" t="s">
        <v>10</v>
      </c>
      <c r="F628">
        <v>7</v>
      </c>
      <c r="G628" s="2">
        <v>0.57140000000000002</v>
      </c>
      <c r="H628" s="2">
        <v>0.57140000000000002</v>
      </c>
    </row>
    <row r="629" spans="1:8" x14ac:dyDescent="0.25">
      <c r="A629">
        <v>201310</v>
      </c>
      <c r="B629" t="s">
        <v>85</v>
      </c>
      <c r="C629">
        <v>201310</v>
      </c>
      <c r="D629" t="s">
        <v>38</v>
      </c>
      <c r="E629" t="s">
        <v>10</v>
      </c>
      <c r="F629">
        <v>3</v>
      </c>
      <c r="G629" s="2">
        <v>0.66669999999999996</v>
      </c>
      <c r="H629" s="2">
        <v>0.66669999999999996</v>
      </c>
    </row>
    <row r="630" spans="1:8" x14ac:dyDescent="0.25">
      <c r="A630">
        <v>201320</v>
      </c>
      <c r="B630" t="s">
        <v>90</v>
      </c>
      <c r="C630">
        <v>201320</v>
      </c>
      <c r="D630" t="s">
        <v>38</v>
      </c>
      <c r="E630" t="s">
        <v>10</v>
      </c>
      <c r="F630">
        <v>9</v>
      </c>
      <c r="G630" s="2">
        <v>0.77780000000000005</v>
      </c>
      <c r="H630" s="2">
        <v>0.77780000000000005</v>
      </c>
    </row>
    <row r="631" spans="1:8" x14ac:dyDescent="0.25">
      <c r="A631">
        <v>201210</v>
      </c>
      <c r="B631" t="s">
        <v>81</v>
      </c>
      <c r="C631">
        <v>201210</v>
      </c>
      <c r="D631" t="s">
        <v>38</v>
      </c>
      <c r="E631" t="s">
        <v>11</v>
      </c>
      <c r="F631">
        <v>1</v>
      </c>
      <c r="G631" s="1">
        <v>1</v>
      </c>
      <c r="H631" s="1">
        <v>1</v>
      </c>
    </row>
    <row r="632" spans="1:8" x14ac:dyDescent="0.25">
      <c r="A632">
        <v>201310</v>
      </c>
      <c r="B632" t="s">
        <v>85</v>
      </c>
      <c r="C632">
        <v>201310</v>
      </c>
      <c r="D632" t="s">
        <v>38</v>
      </c>
      <c r="E632" t="s">
        <v>12</v>
      </c>
      <c r="F632">
        <v>1</v>
      </c>
      <c r="G632" s="1">
        <v>0</v>
      </c>
      <c r="H632" s="1">
        <v>1</v>
      </c>
    </row>
    <row r="633" spans="1:8" x14ac:dyDescent="0.25">
      <c r="A633">
        <v>201220</v>
      </c>
      <c r="B633" t="s">
        <v>83</v>
      </c>
      <c r="C633">
        <v>201220</v>
      </c>
      <c r="D633" t="s">
        <v>38</v>
      </c>
      <c r="E633" t="s">
        <v>13</v>
      </c>
      <c r="F633">
        <v>1</v>
      </c>
      <c r="G633" s="1">
        <v>1</v>
      </c>
      <c r="H633" s="1">
        <v>1</v>
      </c>
    </row>
    <row r="634" spans="1:8" x14ac:dyDescent="0.25">
      <c r="A634">
        <v>201320</v>
      </c>
      <c r="B634" t="s">
        <v>90</v>
      </c>
      <c r="C634">
        <v>201320</v>
      </c>
      <c r="D634" t="s">
        <v>38</v>
      </c>
      <c r="E634" t="s">
        <v>13</v>
      </c>
      <c r="F634">
        <v>3</v>
      </c>
      <c r="G634" s="1">
        <v>1</v>
      </c>
      <c r="H634" s="1">
        <v>1</v>
      </c>
    </row>
    <row r="635" spans="1:8" x14ac:dyDescent="0.25">
      <c r="A635">
        <v>201110</v>
      </c>
      <c r="B635" t="s">
        <v>7</v>
      </c>
      <c r="C635">
        <v>201110</v>
      </c>
      <c r="D635" t="s">
        <v>39</v>
      </c>
      <c r="E635" t="s">
        <v>10</v>
      </c>
      <c r="F635">
        <v>32</v>
      </c>
      <c r="G635" s="2">
        <v>0.875</v>
      </c>
      <c r="H635" s="2">
        <v>0.875</v>
      </c>
    </row>
    <row r="636" spans="1:8" x14ac:dyDescent="0.25">
      <c r="A636">
        <v>201120</v>
      </c>
      <c r="B636" t="s">
        <v>76</v>
      </c>
      <c r="C636">
        <v>201120</v>
      </c>
      <c r="D636" t="s">
        <v>39</v>
      </c>
      <c r="E636" t="s">
        <v>10</v>
      </c>
      <c r="F636">
        <v>30</v>
      </c>
      <c r="G636" s="2">
        <v>0.63329999999999997</v>
      </c>
      <c r="H636" s="2">
        <v>0.76670000000000005</v>
      </c>
    </row>
    <row r="637" spans="1:8" x14ac:dyDescent="0.25">
      <c r="A637">
        <v>201210</v>
      </c>
      <c r="B637" t="s">
        <v>81</v>
      </c>
      <c r="C637">
        <v>201210</v>
      </c>
      <c r="D637" t="s">
        <v>39</v>
      </c>
      <c r="E637" t="s">
        <v>10</v>
      </c>
      <c r="F637">
        <v>28</v>
      </c>
      <c r="G637" s="2">
        <v>0.78569999999999995</v>
      </c>
      <c r="H637" s="2">
        <v>0.96430000000000005</v>
      </c>
    </row>
    <row r="638" spans="1:8" x14ac:dyDescent="0.25">
      <c r="A638">
        <v>201220</v>
      </c>
      <c r="B638" t="s">
        <v>83</v>
      </c>
      <c r="C638">
        <v>201220</v>
      </c>
      <c r="D638" t="s">
        <v>39</v>
      </c>
      <c r="E638" t="s">
        <v>10</v>
      </c>
      <c r="F638">
        <v>18</v>
      </c>
      <c r="G638" s="2">
        <v>0.94440000000000002</v>
      </c>
      <c r="H638" s="1">
        <v>1</v>
      </c>
    </row>
    <row r="639" spans="1:8" x14ac:dyDescent="0.25">
      <c r="A639">
        <v>201310</v>
      </c>
      <c r="B639" t="s">
        <v>85</v>
      </c>
      <c r="C639">
        <v>201310</v>
      </c>
      <c r="D639" t="s">
        <v>39</v>
      </c>
      <c r="E639" t="s">
        <v>10</v>
      </c>
      <c r="F639">
        <v>42</v>
      </c>
      <c r="G639" s="2">
        <v>0.85709999999999997</v>
      </c>
      <c r="H639" s="2">
        <v>0.92859999999999998</v>
      </c>
    </row>
    <row r="640" spans="1:8" x14ac:dyDescent="0.25">
      <c r="A640">
        <v>201320</v>
      </c>
      <c r="B640" t="s">
        <v>90</v>
      </c>
      <c r="C640">
        <v>201320</v>
      </c>
      <c r="D640" t="s">
        <v>39</v>
      </c>
      <c r="E640" t="s">
        <v>10</v>
      </c>
      <c r="F640">
        <v>23</v>
      </c>
      <c r="G640" s="2">
        <v>0.82609999999999995</v>
      </c>
      <c r="H640" s="2">
        <v>0.95650000000000002</v>
      </c>
    </row>
    <row r="641" spans="1:8" x14ac:dyDescent="0.25">
      <c r="A641">
        <v>201110</v>
      </c>
      <c r="B641" t="s">
        <v>7</v>
      </c>
      <c r="C641">
        <v>201110</v>
      </c>
      <c r="D641" t="s">
        <v>39</v>
      </c>
      <c r="E641" t="s">
        <v>11</v>
      </c>
      <c r="F641">
        <v>2</v>
      </c>
      <c r="G641" s="1">
        <v>1</v>
      </c>
      <c r="H641" s="1">
        <v>1</v>
      </c>
    </row>
    <row r="642" spans="1:8" x14ac:dyDescent="0.25">
      <c r="A642">
        <v>201110</v>
      </c>
      <c r="B642" t="s">
        <v>7</v>
      </c>
      <c r="C642">
        <v>201110</v>
      </c>
      <c r="D642" t="s">
        <v>39</v>
      </c>
      <c r="E642" t="s">
        <v>12</v>
      </c>
      <c r="F642">
        <v>5</v>
      </c>
      <c r="G642" s="1">
        <v>0.6</v>
      </c>
      <c r="H642" s="1">
        <v>0.6</v>
      </c>
    </row>
    <row r="643" spans="1:8" x14ac:dyDescent="0.25">
      <c r="A643">
        <v>201120</v>
      </c>
      <c r="B643" t="s">
        <v>76</v>
      </c>
      <c r="C643">
        <v>201120</v>
      </c>
      <c r="D643" t="s">
        <v>39</v>
      </c>
      <c r="E643" t="s">
        <v>12</v>
      </c>
      <c r="F643">
        <v>5</v>
      </c>
      <c r="G643" s="1">
        <v>1</v>
      </c>
      <c r="H643" s="1">
        <v>1</v>
      </c>
    </row>
    <row r="644" spans="1:8" x14ac:dyDescent="0.25">
      <c r="A644">
        <v>201210</v>
      </c>
      <c r="B644" t="s">
        <v>81</v>
      </c>
      <c r="C644">
        <v>201210</v>
      </c>
      <c r="D644" t="s">
        <v>39</v>
      </c>
      <c r="E644" t="s">
        <v>12</v>
      </c>
      <c r="F644">
        <v>5</v>
      </c>
      <c r="G644" s="1">
        <v>0.8</v>
      </c>
      <c r="H644" s="1">
        <v>1</v>
      </c>
    </row>
    <row r="645" spans="1:8" x14ac:dyDescent="0.25">
      <c r="A645">
        <v>201220</v>
      </c>
      <c r="B645" t="s">
        <v>83</v>
      </c>
      <c r="C645">
        <v>201220</v>
      </c>
      <c r="D645" t="s">
        <v>39</v>
      </c>
      <c r="E645" t="s">
        <v>12</v>
      </c>
      <c r="F645">
        <v>2</v>
      </c>
      <c r="G645" s="1">
        <v>1</v>
      </c>
      <c r="H645" s="1">
        <v>1</v>
      </c>
    </row>
    <row r="646" spans="1:8" x14ac:dyDescent="0.25">
      <c r="A646">
        <v>201310</v>
      </c>
      <c r="B646" t="s">
        <v>85</v>
      </c>
      <c r="C646">
        <v>201310</v>
      </c>
      <c r="D646" t="s">
        <v>39</v>
      </c>
      <c r="E646" t="s">
        <v>12</v>
      </c>
      <c r="F646">
        <v>4</v>
      </c>
      <c r="G646" s="1">
        <v>0.75</v>
      </c>
      <c r="H646" s="1">
        <v>1</v>
      </c>
    </row>
    <row r="647" spans="1:8" x14ac:dyDescent="0.25">
      <c r="A647">
        <v>201320</v>
      </c>
      <c r="B647" t="s">
        <v>90</v>
      </c>
      <c r="C647">
        <v>201320</v>
      </c>
      <c r="D647" t="s">
        <v>39</v>
      </c>
      <c r="E647" t="s">
        <v>12</v>
      </c>
      <c r="F647">
        <v>7</v>
      </c>
      <c r="G647" s="2">
        <v>0.85709999999999997</v>
      </c>
      <c r="H647" s="2">
        <v>0.85709999999999997</v>
      </c>
    </row>
    <row r="648" spans="1:8" x14ac:dyDescent="0.25">
      <c r="A648">
        <v>201210</v>
      </c>
      <c r="B648" t="s">
        <v>81</v>
      </c>
      <c r="C648">
        <v>201210</v>
      </c>
      <c r="D648" t="s">
        <v>39</v>
      </c>
      <c r="E648" t="s">
        <v>13</v>
      </c>
      <c r="F648">
        <v>1</v>
      </c>
      <c r="G648" s="1">
        <v>1</v>
      </c>
      <c r="H648" s="1">
        <v>1</v>
      </c>
    </row>
    <row r="649" spans="1:8" x14ac:dyDescent="0.25">
      <c r="A649">
        <v>201220</v>
      </c>
      <c r="B649" t="s">
        <v>83</v>
      </c>
      <c r="C649">
        <v>201220</v>
      </c>
      <c r="D649" t="s">
        <v>39</v>
      </c>
      <c r="E649" t="s">
        <v>13</v>
      </c>
      <c r="F649">
        <v>2</v>
      </c>
      <c r="G649" s="1">
        <v>0.5</v>
      </c>
      <c r="H649" s="1">
        <v>1</v>
      </c>
    </row>
    <row r="650" spans="1:8" x14ac:dyDescent="0.25">
      <c r="A650">
        <v>201110</v>
      </c>
      <c r="B650" t="s">
        <v>7</v>
      </c>
      <c r="C650">
        <v>201110</v>
      </c>
      <c r="D650" t="s">
        <v>40</v>
      </c>
      <c r="E650" t="s">
        <v>10</v>
      </c>
      <c r="F650">
        <v>25</v>
      </c>
      <c r="G650" s="1">
        <v>0.88</v>
      </c>
      <c r="H650" s="1">
        <v>0.96</v>
      </c>
    </row>
    <row r="651" spans="1:8" x14ac:dyDescent="0.25">
      <c r="A651">
        <v>201120</v>
      </c>
      <c r="B651" t="s">
        <v>76</v>
      </c>
      <c r="C651">
        <v>201120</v>
      </c>
      <c r="D651" t="s">
        <v>40</v>
      </c>
      <c r="E651" t="s">
        <v>10</v>
      </c>
      <c r="F651">
        <v>19</v>
      </c>
      <c r="G651" s="2">
        <v>0.94740000000000002</v>
      </c>
      <c r="H651" s="2">
        <v>0.94740000000000002</v>
      </c>
    </row>
    <row r="652" spans="1:8" x14ac:dyDescent="0.25">
      <c r="A652">
        <v>201210</v>
      </c>
      <c r="B652" t="s">
        <v>81</v>
      </c>
      <c r="C652">
        <v>201210</v>
      </c>
      <c r="D652" t="s">
        <v>40</v>
      </c>
      <c r="E652" t="s">
        <v>10</v>
      </c>
      <c r="F652">
        <v>34</v>
      </c>
      <c r="G652" s="2">
        <v>0.85289999999999999</v>
      </c>
      <c r="H652" s="2">
        <v>0.97060000000000002</v>
      </c>
    </row>
    <row r="653" spans="1:8" x14ac:dyDescent="0.25">
      <c r="A653">
        <v>201220</v>
      </c>
      <c r="B653" t="s">
        <v>83</v>
      </c>
      <c r="C653">
        <v>201220</v>
      </c>
      <c r="D653" t="s">
        <v>40</v>
      </c>
      <c r="E653" t="s">
        <v>10</v>
      </c>
      <c r="F653">
        <v>29</v>
      </c>
      <c r="G653" s="2">
        <v>0.93100000000000005</v>
      </c>
      <c r="H653" s="1">
        <v>1</v>
      </c>
    </row>
    <row r="654" spans="1:8" x14ac:dyDescent="0.25">
      <c r="A654">
        <v>201310</v>
      </c>
      <c r="B654" t="s">
        <v>85</v>
      </c>
      <c r="C654">
        <v>201310</v>
      </c>
      <c r="D654" t="s">
        <v>40</v>
      </c>
      <c r="E654" t="s">
        <v>10</v>
      </c>
      <c r="F654">
        <v>38</v>
      </c>
      <c r="G654" s="2">
        <v>0.89470000000000005</v>
      </c>
      <c r="H654" s="2">
        <v>0.97370000000000001</v>
      </c>
    </row>
    <row r="655" spans="1:8" x14ac:dyDescent="0.25">
      <c r="A655">
        <v>201320</v>
      </c>
      <c r="B655" t="s">
        <v>90</v>
      </c>
      <c r="C655">
        <v>201320</v>
      </c>
      <c r="D655" t="s">
        <v>40</v>
      </c>
      <c r="E655" t="s">
        <v>10</v>
      </c>
      <c r="F655">
        <v>20</v>
      </c>
      <c r="G655" s="1">
        <v>0.7</v>
      </c>
      <c r="H655" s="1">
        <v>0.85</v>
      </c>
    </row>
    <row r="656" spans="1:8" x14ac:dyDescent="0.25">
      <c r="A656">
        <v>201110</v>
      </c>
      <c r="B656" t="s">
        <v>7</v>
      </c>
      <c r="C656">
        <v>201110</v>
      </c>
      <c r="D656" t="s">
        <v>40</v>
      </c>
      <c r="E656" t="s">
        <v>12</v>
      </c>
      <c r="F656">
        <v>3</v>
      </c>
      <c r="G656" s="1">
        <v>1</v>
      </c>
      <c r="H656" s="1">
        <v>1</v>
      </c>
    </row>
    <row r="657" spans="1:8" x14ac:dyDescent="0.25">
      <c r="A657">
        <v>201120</v>
      </c>
      <c r="B657" t="s">
        <v>76</v>
      </c>
      <c r="C657">
        <v>201120</v>
      </c>
      <c r="D657" t="s">
        <v>40</v>
      </c>
      <c r="E657" t="s">
        <v>12</v>
      </c>
      <c r="F657">
        <v>3</v>
      </c>
      <c r="G657" s="1">
        <v>1</v>
      </c>
      <c r="H657" s="1">
        <v>1</v>
      </c>
    </row>
    <row r="658" spans="1:8" x14ac:dyDescent="0.25">
      <c r="A658">
        <v>201210</v>
      </c>
      <c r="B658" t="s">
        <v>81</v>
      </c>
      <c r="C658">
        <v>201210</v>
      </c>
      <c r="D658" t="s">
        <v>40</v>
      </c>
      <c r="E658" t="s">
        <v>12</v>
      </c>
      <c r="F658">
        <v>5</v>
      </c>
      <c r="G658" s="1">
        <v>1</v>
      </c>
      <c r="H658" s="1">
        <v>1</v>
      </c>
    </row>
    <row r="659" spans="1:8" x14ac:dyDescent="0.25">
      <c r="A659">
        <v>201220</v>
      </c>
      <c r="B659" t="s">
        <v>83</v>
      </c>
      <c r="C659">
        <v>201220</v>
      </c>
      <c r="D659" t="s">
        <v>40</v>
      </c>
      <c r="E659" t="s">
        <v>12</v>
      </c>
      <c r="F659">
        <v>6</v>
      </c>
      <c r="G659" s="2">
        <v>0.83330000000000004</v>
      </c>
      <c r="H659" s="1">
        <v>1</v>
      </c>
    </row>
    <row r="660" spans="1:8" x14ac:dyDescent="0.25">
      <c r="A660">
        <v>201310</v>
      </c>
      <c r="B660" t="s">
        <v>85</v>
      </c>
      <c r="C660">
        <v>201310</v>
      </c>
      <c r="D660" t="s">
        <v>40</v>
      </c>
      <c r="E660" t="s">
        <v>12</v>
      </c>
      <c r="F660">
        <v>4</v>
      </c>
      <c r="G660" s="1">
        <v>1</v>
      </c>
      <c r="H660" s="1">
        <v>1</v>
      </c>
    </row>
    <row r="661" spans="1:8" x14ac:dyDescent="0.25">
      <c r="A661">
        <v>201320</v>
      </c>
      <c r="B661" t="s">
        <v>90</v>
      </c>
      <c r="C661">
        <v>201320</v>
      </c>
      <c r="D661" t="s">
        <v>40</v>
      </c>
      <c r="E661" t="s">
        <v>12</v>
      </c>
      <c r="F661">
        <v>4</v>
      </c>
      <c r="G661" s="1">
        <v>1</v>
      </c>
      <c r="H661" s="1">
        <v>1</v>
      </c>
    </row>
    <row r="662" spans="1:8" x14ac:dyDescent="0.25">
      <c r="A662">
        <v>201110</v>
      </c>
      <c r="B662" t="s">
        <v>7</v>
      </c>
      <c r="C662">
        <v>201110</v>
      </c>
      <c r="D662" t="s">
        <v>40</v>
      </c>
      <c r="E662" t="s">
        <v>13</v>
      </c>
      <c r="F662">
        <v>8</v>
      </c>
      <c r="G662" s="1">
        <v>1</v>
      </c>
      <c r="H662" s="1">
        <v>1</v>
      </c>
    </row>
    <row r="663" spans="1:8" x14ac:dyDescent="0.25">
      <c r="A663">
        <v>201120</v>
      </c>
      <c r="B663" t="s">
        <v>76</v>
      </c>
      <c r="C663">
        <v>201120</v>
      </c>
      <c r="D663" t="s">
        <v>40</v>
      </c>
      <c r="E663" t="s">
        <v>13</v>
      </c>
      <c r="F663">
        <v>6</v>
      </c>
      <c r="G663" s="1">
        <v>1</v>
      </c>
      <c r="H663" s="1">
        <v>1</v>
      </c>
    </row>
    <row r="664" spans="1:8" x14ac:dyDescent="0.25">
      <c r="A664">
        <v>201210</v>
      </c>
      <c r="B664" t="s">
        <v>81</v>
      </c>
      <c r="C664">
        <v>201210</v>
      </c>
      <c r="D664" t="s">
        <v>40</v>
      </c>
      <c r="E664" t="s">
        <v>13</v>
      </c>
      <c r="F664">
        <v>3</v>
      </c>
      <c r="G664" s="1">
        <v>1</v>
      </c>
      <c r="H664" s="1">
        <v>1</v>
      </c>
    </row>
    <row r="665" spans="1:8" x14ac:dyDescent="0.25">
      <c r="A665">
        <v>201220</v>
      </c>
      <c r="B665" t="s">
        <v>83</v>
      </c>
      <c r="C665">
        <v>201220</v>
      </c>
      <c r="D665" t="s">
        <v>40</v>
      </c>
      <c r="E665" t="s">
        <v>13</v>
      </c>
      <c r="F665">
        <v>3</v>
      </c>
      <c r="G665" s="1">
        <v>1</v>
      </c>
      <c r="H665" s="1">
        <v>1</v>
      </c>
    </row>
    <row r="666" spans="1:8" x14ac:dyDescent="0.25">
      <c r="A666">
        <v>201310</v>
      </c>
      <c r="B666" t="s">
        <v>85</v>
      </c>
      <c r="C666">
        <v>201310</v>
      </c>
      <c r="D666" t="s">
        <v>40</v>
      </c>
      <c r="E666" t="s">
        <v>13</v>
      </c>
      <c r="F666">
        <v>2</v>
      </c>
      <c r="G666" s="1">
        <v>0.5</v>
      </c>
      <c r="H666" s="1">
        <v>1</v>
      </c>
    </row>
    <row r="667" spans="1:8" x14ac:dyDescent="0.25">
      <c r="A667">
        <v>201320</v>
      </c>
      <c r="B667" t="s">
        <v>90</v>
      </c>
      <c r="C667">
        <v>201320</v>
      </c>
      <c r="D667" t="s">
        <v>40</v>
      </c>
      <c r="E667" t="s">
        <v>13</v>
      </c>
      <c r="F667">
        <v>2</v>
      </c>
      <c r="G667" s="1">
        <v>1</v>
      </c>
      <c r="H667" s="1">
        <v>1</v>
      </c>
    </row>
    <row r="668" spans="1:8" x14ac:dyDescent="0.25">
      <c r="A668">
        <v>201110</v>
      </c>
      <c r="B668" t="s">
        <v>7</v>
      </c>
      <c r="C668">
        <v>201110</v>
      </c>
      <c r="D668" t="s">
        <v>41</v>
      </c>
      <c r="E668" t="s">
        <v>10</v>
      </c>
      <c r="F668">
        <v>74</v>
      </c>
      <c r="G668" s="2">
        <v>0.59460000000000002</v>
      </c>
      <c r="H668" s="2">
        <v>0.74319999999999997</v>
      </c>
    </row>
    <row r="669" spans="1:8" x14ac:dyDescent="0.25">
      <c r="A669">
        <v>201120</v>
      </c>
      <c r="B669" t="s">
        <v>76</v>
      </c>
      <c r="C669">
        <v>201120</v>
      </c>
      <c r="D669" t="s">
        <v>41</v>
      </c>
      <c r="E669" t="s">
        <v>10</v>
      </c>
      <c r="F669">
        <v>56</v>
      </c>
      <c r="G669" s="2">
        <v>0.53569999999999995</v>
      </c>
      <c r="H669" s="2">
        <v>0.76790000000000003</v>
      </c>
    </row>
    <row r="670" spans="1:8" x14ac:dyDescent="0.25">
      <c r="A670">
        <v>201210</v>
      </c>
      <c r="B670" t="s">
        <v>81</v>
      </c>
      <c r="C670">
        <v>201210</v>
      </c>
      <c r="D670" t="s">
        <v>41</v>
      </c>
      <c r="E670" t="s">
        <v>10</v>
      </c>
      <c r="F670">
        <v>64</v>
      </c>
      <c r="G670" s="1">
        <v>0.5</v>
      </c>
      <c r="H670" s="1">
        <v>0.75</v>
      </c>
    </row>
    <row r="671" spans="1:8" x14ac:dyDescent="0.25">
      <c r="A671">
        <v>201220</v>
      </c>
      <c r="B671" t="s">
        <v>83</v>
      </c>
      <c r="C671">
        <v>201220</v>
      </c>
      <c r="D671" t="s">
        <v>41</v>
      </c>
      <c r="E671" t="s">
        <v>10</v>
      </c>
      <c r="F671">
        <v>79</v>
      </c>
      <c r="G671" s="2">
        <v>0.48099999999999998</v>
      </c>
      <c r="H671" s="2">
        <v>0.75949999999999995</v>
      </c>
    </row>
    <row r="672" spans="1:8" x14ac:dyDescent="0.25">
      <c r="A672">
        <v>201310</v>
      </c>
      <c r="B672" t="s">
        <v>85</v>
      </c>
      <c r="C672">
        <v>201310</v>
      </c>
      <c r="D672" t="s">
        <v>41</v>
      </c>
      <c r="E672" t="s">
        <v>10</v>
      </c>
      <c r="F672">
        <v>62</v>
      </c>
      <c r="G672" s="2">
        <v>0.5645</v>
      </c>
      <c r="H672" s="2">
        <v>0.7419</v>
      </c>
    </row>
    <row r="673" spans="1:8" x14ac:dyDescent="0.25">
      <c r="A673">
        <v>201320</v>
      </c>
      <c r="B673" t="s">
        <v>90</v>
      </c>
      <c r="C673">
        <v>201320</v>
      </c>
      <c r="D673" t="s">
        <v>41</v>
      </c>
      <c r="E673" t="s">
        <v>10</v>
      </c>
      <c r="F673">
        <v>80</v>
      </c>
      <c r="G673" s="2">
        <v>0.5625</v>
      </c>
      <c r="H673" s="1">
        <v>0.8</v>
      </c>
    </row>
    <row r="674" spans="1:8" x14ac:dyDescent="0.25">
      <c r="A674">
        <v>201120</v>
      </c>
      <c r="B674" t="s">
        <v>76</v>
      </c>
      <c r="C674">
        <v>201120</v>
      </c>
      <c r="D674" t="s">
        <v>41</v>
      </c>
      <c r="E674" t="s">
        <v>11</v>
      </c>
      <c r="F674">
        <v>2</v>
      </c>
      <c r="G674" s="1">
        <v>1</v>
      </c>
      <c r="H674" s="1">
        <v>1</v>
      </c>
    </row>
    <row r="675" spans="1:8" x14ac:dyDescent="0.25">
      <c r="A675">
        <v>201210</v>
      </c>
      <c r="B675" t="s">
        <v>81</v>
      </c>
      <c r="C675">
        <v>201210</v>
      </c>
      <c r="D675" t="s">
        <v>41</v>
      </c>
      <c r="E675" t="s">
        <v>11</v>
      </c>
      <c r="F675">
        <v>1</v>
      </c>
      <c r="G675" s="1">
        <v>1</v>
      </c>
      <c r="H675" s="1">
        <v>1</v>
      </c>
    </row>
    <row r="676" spans="1:8" x14ac:dyDescent="0.25">
      <c r="A676">
        <v>201220</v>
      </c>
      <c r="B676" t="s">
        <v>83</v>
      </c>
      <c r="C676">
        <v>201220</v>
      </c>
      <c r="D676" t="s">
        <v>41</v>
      </c>
      <c r="E676" t="s">
        <v>11</v>
      </c>
      <c r="F676">
        <v>1</v>
      </c>
      <c r="G676" s="1">
        <v>1</v>
      </c>
      <c r="H676" s="1">
        <v>1</v>
      </c>
    </row>
    <row r="677" spans="1:8" x14ac:dyDescent="0.25">
      <c r="A677">
        <v>201110</v>
      </c>
      <c r="B677" t="s">
        <v>7</v>
      </c>
      <c r="C677">
        <v>201110</v>
      </c>
      <c r="D677" t="s">
        <v>41</v>
      </c>
      <c r="E677" t="s">
        <v>12</v>
      </c>
      <c r="F677">
        <v>7</v>
      </c>
      <c r="G677" s="2">
        <v>0.57140000000000002</v>
      </c>
      <c r="H677" s="2">
        <v>0.71430000000000005</v>
      </c>
    </row>
    <row r="678" spans="1:8" x14ac:dyDescent="0.25">
      <c r="A678">
        <v>201120</v>
      </c>
      <c r="B678" t="s">
        <v>76</v>
      </c>
      <c r="C678">
        <v>201120</v>
      </c>
      <c r="D678" t="s">
        <v>41</v>
      </c>
      <c r="E678" t="s">
        <v>12</v>
      </c>
      <c r="F678">
        <v>15</v>
      </c>
      <c r="G678" s="1">
        <v>0.4</v>
      </c>
      <c r="H678" s="2">
        <v>0.73329999999999995</v>
      </c>
    </row>
    <row r="679" spans="1:8" x14ac:dyDescent="0.25">
      <c r="A679">
        <v>201210</v>
      </c>
      <c r="B679" t="s">
        <v>81</v>
      </c>
      <c r="C679">
        <v>201210</v>
      </c>
      <c r="D679" t="s">
        <v>41</v>
      </c>
      <c r="E679" t="s">
        <v>12</v>
      </c>
      <c r="F679">
        <v>7</v>
      </c>
      <c r="G679" s="2">
        <v>0.85709999999999997</v>
      </c>
      <c r="H679" s="2">
        <v>0.85709999999999997</v>
      </c>
    </row>
    <row r="680" spans="1:8" x14ac:dyDescent="0.25">
      <c r="A680">
        <v>201220</v>
      </c>
      <c r="B680" t="s">
        <v>83</v>
      </c>
      <c r="C680">
        <v>201220</v>
      </c>
      <c r="D680" t="s">
        <v>41</v>
      </c>
      <c r="E680" t="s">
        <v>12</v>
      </c>
      <c r="F680">
        <v>10</v>
      </c>
      <c r="G680" s="1">
        <v>0.7</v>
      </c>
      <c r="H680" s="1">
        <v>0.9</v>
      </c>
    </row>
    <row r="681" spans="1:8" x14ac:dyDescent="0.25">
      <c r="A681">
        <v>201310</v>
      </c>
      <c r="B681" t="s">
        <v>85</v>
      </c>
      <c r="C681">
        <v>201310</v>
      </c>
      <c r="D681" t="s">
        <v>41</v>
      </c>
      <c r="E681" t="s">
        <v>12</v>
      </c>
      <c r="F681">
        <v>13</v>
      </c>
      <c r="G681" s="2">
        <v>0.46150000000000002</v>
      </c>
      <c r="H681" s="2">
        <v>0.76919999999999999</v>
      </c>
    </row>
    <row r="682" spans="1:8" x14ac:dyDescent="0.25">
      <c r="A682">
        <v>201320</v>
      </c>
      <c r="B682" t="s">
        <v>90</v>
      </c>
      <c r="C682">
        <v>201320</v>
      </c>
      <c r="D682" t="s">
        <v>41</v>
      </c>
      <c r="E682" t="s">
        <v>12</v>
      </c>
      <c r="F682">
        <v>14</v>
      </c>
      <c r="G682" s="2">
        <v>0.71430000000000005</v>
      </c>
      <c r="H682" s="2">
        <v>0.85709999999999997</v>
      </c>
    </row>
    <row r="683" spans="1:8" x14ac:dyDescent="0.25">
      <c r="A683">
        <v>201110</v>
      </c>
      <c r="B683" t="s">
        <v>7</v>
      </c>
      <c r="C683">
        <v>201110</v>
      </c>
      <c r="D683" t="s">
        <v>41</v>
      </c>
      <c r="E683" t="s">
        <v>13</v>
      </c>
      <c r="F683">
        <v>11</v>
      </c>
      <c r="G683" s="2">
        <v>0.81820000000000004</v>
      </c>
      <c r="H683" s="2">
        <v>0.81820000000000004</v>
      </c>
    </row>
    <row r="684" spans="1:8" x14ac:dyDescent="0.25">
      <c r="A684">
        <v>201120</v>
      </c>
      <c r="B684" t="s">
        <v>76</v>
      </c>
      <c r="C684">
        <v>201120</v>
      </c>
      <c r="D684" t="s">
        <v>41</v>
      </c>
      <c r="E684" t="s">
        <v>13</v>
      </c>
      <c r="F684">
        <v>2</v>
      </c>
      <c r="G684" s="1">
        <v>0.5</v>
      </c>
      <c r="H684" s="1">
        <v>0.5</v>
      </c>
    </row>
    <row r="685" spans="1:8" x14ac:dyDescent="0.25">
      <c r="A685">
        <v>201210</v>
      </c>
      <c r="B685" t="s">
        <v>81</v>
      </c>
      <c r="C685">
        <v>201210</v>
      </c>
      <c r="D685" t="s">
        <v>41</v>
      </c>
      <c r="E685" t="s">
        <v>13</v>
      </c>
      <c r="F685">
        <v>4</v>
      </c>
      <c r="G685" s="1">
        <v>0.75</v>
      </c>
      <c r="H685" s="1">
        <v>0.75</v>
      </c>
    </row>
    <row r="686" spans="1:8" x14ac:dyDescent="0.25">
      <c r="A686">
        <v>201220</v>
      </c>
      <c r="B686" t="s">
        <v>83</v>
      </c>
      <c r="C686">
        <v>201220</v>
      </c>
      <c r="D686" t="s">
        <v>41</v>
      </c>
      <c r="E686" t="s">
        <v>13</v>
      </c>
      <c r="F686">
        <v>5</v>
      </c>
      <c r="G686" s="1">
        <v>1</v>
      </c>
      <c r="H686" s="1">
        <v>1</v>
      </c>
    </row>
    <row r="687" spans="1:8" x14ac:dyDescent="0.25">
      <c r="A687">
        <v>201310</v>
      </c>
      <c r="B687" t="s">
        <v>85</v>
      </c>
      <c r="C687">
        <v>201310</v>
      </c>
      <c r="D687" t="s">
        <v>41</v>
      </c>
      <c r="E687" t="s">
        <v>13</v>
      </c>
      <c r="F687">
        <v>2</v>
      </c>
      <c r="G687" s="1">
        <v>0.5</v>
      </c>
      <c r="H687" s="1">
        <v>0.5</v>
      </c>
    </row>
    <row r="688" spans="1:8" x14ac:dyDescent="0.25">
      <c r="A688">
        <v>201320</v>
      </c>
      <c r="B688" t="s">
        <v>90</v>
      </c>
      <c r="C688">
        <v>201320</v>
      </c>
      <c r="D688" t="s">
        <v>41</v>
      </c>
      <c r="E688" t="s">
        <v>13</v>
      </c>
      <c r="F688">
        <v>1</v>
      </c>
      <c r="G688" s="1">
        <v>0</v>
      </c>
      <c r="H688" s="1">
        <v>1</v>
      </c>
    </row>
    <row r="689" spans="1:8" x14ac:dyDescent="0.25">
      <c r="A689">
        <v>201110</v>
      </c>
      <c r="B689" t="s">
        <v>7</v>
      </c>
      <c r="C689">
        <v>201110</v>
      </c>
      <c r="D689" t="s">
        <v>42</v>
      </c>
      <c r="E689" t="s">
        <v>10</v>
      </c>
      <c r="F689">
        <v>27</v>
      </c>
      <c r="G689" s="1">
        <v>1</v>
      </c>
      <c r="H689" s="1">
        <v>1</v>
      </c>
    </row>
    <row r="690" spans="1:8" x14ac:dyDescent="0.25">
      <c r="A690">
        <v>201120</v>
      </c>
      <c r="B690" t="s">
        <v>76</v>
      </c>
      <c r="C690">
        <v>201120</v>
      </c>
      <c r="D690" t="s">
        <v>42</v>
      </c>
      <c r="E690" t="s">
        <v>10</v>
      </c>
      <c r="F690">
        <v>17</v>
      </c>
      <c r="G690" s="2">
        <v>0.82350000000000001</v>
      </c>
      <c r="H690" s="2">
        <v>0.94120000000000004</v>
      </c>
    </row>
    <row r="691" spans="1:8" x14ac:dyDescent="0.25">
      <c r="A691">
        <v>201210</v>
      </c>
      <c r="B691" t="s">
        <v>81</v>
      </c>
      <c r="C691">
        <v>201210</v>
      </c>
      <c r="D691" t="s">
        <v>42</v>
      </c>
      <c r="E691" t="s">
        <v>10</v>
      </c>
      <c r="F691">
        <v>21</v>
      </c>
      <c r="G691" s="1">
        <v>1</v>
      </c>
      <c r="H691" s="1">
        <v>1</v>
      </c>
    </row>
    <row r="692" spans="1:8" x14ac:dyDescent="0.25">
      <c r="A692">
        <v>201220</v>
      </c>
      <c r="B692" t="s">
        <v>83</v>
      </c>
      <c r="C692">
        <v>201220</v>
      </c>
      <c r="D692" t="s">
        <v>42</v>
      </c>
      <c r="E692" t="s">
        <v>10</v>
      </c>
      <c r="F692">
        <v>10</v>
      </c>
      <c r="G692" s="1">
        <v>1</v>
      </c>
      <c r="H692" s="1">
        <v>1</v>
      </c>
    </row>
    <row r="693" spans="1:8" x14ac:dyDescent="0.25">
      <c r="A693">
        <v>201310</v>
      </c>
      <c r="B693" t="s">
        <v>85</v>
      </c>
      <c r="C693">
        <v>201310</v>
      </c>
      <c r="D693" t="s">
        <v>42</v>
      </c>
      <c r="E693" t="s">
        <v>10</v>
      </c>
      <c r="F693">
        <v>15</v>
      </c>
      <c r="G693" s="2">
        <v>0.93330000000000002</v>
      </c>
      <c r="H693" s="2">
        <v>0.93330000000000002</v>
      </c>
    </row>
    <row r="694" spans="1:8" x14ac:dyDescent="0.25">
      <c r="A694">
        <v>201320</v>
      </c>
      <c r="B694" t="s">
        <v>90</v>
      </c>
      <c r="C694">
        <v>201320</v>
      </c>
      <c r="D694" t="s">
        <v>42</v>
      </c>
      <c r="E694" t="s">
        <v>10</v>
      </c>
      <c r="F694">
        <v>18</v>
      </c>
      <c r="G694" s="2">
        <v>0.77780000000000005</v>
      </c>
      <c r="H694" s="2">
        <v>0.77780000000000005</v>
      </c>
    </row>
    <row r="695" spans="1:8" x14ac:dyDescent="0.25">
      <c r="A695">
        <v>201110</v>
      </c>
      <c r="B695" t="s">
        <v>7</v>
      </c>
      <c r="C695">
        <v>201110</v>
      </c>
      <c r="D695" t="s">
        <v>42</v>
      </c>
      <c r="E695" t="s">
        <v>12</v>
      </c>
      <c r="F695">
        <v>9</v>
      </c>
      <c r="G695" s="1">
        <v>1</v>
      </c>
      <c r="H695" s="1">
        <v>1</v>
      </c>
    </row>
    <row r="696" spans="1:8" x14ac:dyDescent="0.25">
      <c r="A696">
        <v>201120</v>
      </c>
      <c r="B696" t="s">
        <v>76</v>
      </c>
      <c r="C696">
        <v>201120</v>
      </c>
      <c r="D696" t="s">
        <v>42</v>
      </c>
      <c r="E696" t="s">
        <v>12</v>
      </c>
      <c r="F696">
        <v>2</v>
      </c>
      <c r="G696" s="1">
        <v>1</v>
      </c>
      <c r="H696" s="1">
        <v>1</v>
      </c>
    </row>
    <row r="697" spans="1:8" x14ac:dyDescent="0.25">
      <c r="A697">
        <v>201210</v>
      </c>
      <c r="B697" t="s">
        <v>81</v>
      </c>
      <c r="C697">
        <v>201210</v>
      </c>
      <c r="D697" t="s">
        <v>42</v>
      </c>
      <c r="E697" t="s">
        <v>12</v>
      </c>
      <c r="F697">
        <v>3</v>
      </c>
      <c r="G697" s="1">
        <v>1</v>
      </c>
      <c r="H697" s="1">
        <v>1</v>
      </c>
    </row>
    <row r="698" spans="1:8" x14ac:dyDescent="0.25">
      <c r="A698">
        <v>201220</v>
      </c>
      <c r="B698" t="s">
        <v>83</v>
      </c>
      <c r="C698">
        <v>201220</v>
      </c>
      <c r="D698" t="s">
        <v>42</v>
      </c>
      <c r="E698" t="s">
        <v>12</v>
      </c>
      <c r="F698">
        <v>21</v>
      </c>
      <c r="G698" s="2">
        <v>0.95240000000000002</v>
      </c>
      <c r="H698" s="2">
        <v>0.95240000000000002</v>
      </c>
    </row>
    <row r="699" spans="1:8" x14ac:dyDescent="0.25">
      <c r="A699">
        <v>201310</v>
      </c>
      <c r="B699" t="s">
        <v>85</v>
      </c>
      <c r="C699">
        <v>201310</v>
      </c>
      <c r="D699" t="s">
        <v>42</v>
      </c>
      <c r="E699" t="s">
        <v>12</v>
      </c>
      <c r="F699">
        <v>30</v>
      </c>
      <c r="G699" s="1">
        <v>1</v>
      </c>
      <c r="H699" s="1">
        <v>1</v>
      </c>
    </row>
    <row r="700" spans="1:8" x14ac:dyDescent="0.25">
      <c r="A700">
        <v>201320</v>
      </c>
      <c r="B700" t="s">
        <v>90</v>
      </c>
      <c r="C700">
        <v>201320</v>
      </c>
      <c r="D700" t="s">
        <v>42</v>
      </c>
      <c r="E700" t="s">
        <v>12</v>
      </c>
      <c r="F700">
        <v>6</v>
      </c>
      <c r="G700" s="1">
        <v>1</v>
      </c>
      <c r="H700" s="1">
        <v>1</v>
      </c>
    </row>
    <row r="701" spans="1:8" x14ac:dyDescent="0.25">
      <c r="A701">
        <v>201110</v>
      </c>
      <c r="B701" t="s">
        <v>7</v>
      </c>
      <c r="C701">
        <v>201110</v>
      </c>
      <c r="D701" t="s">
        <v>42</v>
      </c>
      <c r="E701" t="s">
        <v>13</v>
      </c>
      <c r="F701">
        <v>15</v>
      </c>
      <c r="G701" s="1">
        <v>1</v>
      </c>
      <c r="H701" s="1">
        <v>1</v>
      </c>
    </row>
    <row r="702" spans="1:8" x14ac:dyDescent="0.25">
      <c r="A702">
        <v>201120</v>
      </c>
      <c r="B702" t="s">
        <v>76</v>
      </c>
      <c r="C702">
        <v>201120</v>
      </c>
      <c r="D702" t="s">
        <v>42</v>
      </c>
      <c r="E702" t="s">
        <v>13</v>
      </c>
      <c r="F702">
        <v>4</v>
      </c>
      <c r="G702" s="1">
        <v>1</v>
      </c>
      <c r="H702" s="1">
        <v>1</v>
      </c>
    </row>
    <row r="703" spans="1:8" x14ac:dyDescent="0.25">
      <c r="A703">
        <v>201210</v>
      </c>
      <c r="B703" t="s">
        <v>81</v>
      </c>
      <c r="C703">
        <v>201210</v>
      </c>
      <c r="D703" t="s">
        <v>42</v>
      </c>
      <c r="E703" t="s">
        <v>13</v>
      </c>
      <c r="F703">
        <v>3</v>
      </c>
      <c r="G703" s="1">
        <v>1</v>
      </c>
      <c r="H703" s="1">
        <v>1</v>
      </c>
    </row>
    <row r="704" spans="1:8" x14ac:dyDescent="0.25">
      <c r="A704">
        <v>201110</v>
      </c>
      <c r="B704" t="s">
        <v>7</v>
      </c>
      <c r="C704">
        <v>201110</v>
      </c>
      <c r="D704" t="s">
        <v>43</v>
      </c>
      <c r="E704" t="s">
        <v>9</v>
      </c>
      <c r="F704">
        <v>33</v>
      </c>
      <c r="G704" s="2">
        <v>0.72729999999999995</v>
      </c>
      <c r="H704" s="2">
        <v>0.90910000000000002</v>
      </c>
    </row>
    <row r="705" spans="1:8" x14ac:dyDescent="0.25">
      <c r="A705">
        <v>201120</v>
      </c>
      <c r="B705" t="s">
        <v>76</v>
      </c>
      <c r="C705">
        <v>201120</v>
      </c>
      <c r="D705" t="s">
        <v>43</v>
      </c>
      <c r="E705" t="s">
        <v>9</v>
      </c>
      <c r="F705">
        <v>26</v>
      </c>
      <c r="G705" s="2">
        <v>0.69230000000000003</v>
      </c>
      <c r="H705" s="2">
        <v>0.80769999999999997</v>
      </c>
    </row>
    <row r="706" spans="1:8" x14ac:dyDescent="0.25">
      <c r="A706">
        <v>201210</v>
      </c>
      <c r="B706" t="s">
        <v>81</v>
      </c>
      <c r="C706">
        <v>201210</v>
      </c>
      <c r="D706" t="s">
        <v>43</v>
      </c>
      <c r="E706" t="s">
        <v>9</v>
      </c>
      <c r="F706">
        <v>22</v>
      </c>
      <c r="G706" s="1">
        <v>0.5</v>
      </c>
      <c r="H706" s="2">
        <v>0.86360000000000003</v>
      </c>
    </row>
    <row r="707" spans="1:8" x14ac:dyDescent="0.25">
      <c r="A707">
        <v>201220</v>
      </c>
      <c r="B707" t="s">
        <v>83</v>
      </c>
      <c r="C707">
        <v>201220</v>
      </c>
      <c r="D707" t="s">
        <v>43</v>
      </c>
      <c r="E707" t="s">
        <v>9</v>
      </c>
      <c r="F707">
        <v>17</v>
      </c>
      <c r="G707" s="2">
        <v>0.70589999999999997</v>
      </c>
      <c r="H707" s="2">
        <v>0.82350000000000001</v>
      </c>
    </row>
    <row r="708" spans="1:8" x14ac:dyDescent="0.25">
      <c r="A708">
        <v>201310</v>
      </c>
      <c r="B708" t="s">
        <v>85</v>
      </c>
      <c r="C708">
        <v>201310</v>
      </c>
      <c r="D708" t="s">
        <v>43</v>
      </c>
      <c r="E708" t="s">
        <v>9</v>
      </c>
      <c r="F708">
        <v>6</v>
      </c>
      <c r="G708" s="2">
        <v>0.66669999999999996</v>
      </c>
      <c r="H708" s="1">
        <v>1</v>
      </c>
    </row>
    <row r="709" spans="1:8" x14ac:dyDescent="0.25">
      <c r="A709">
        <v>201320</v>
      </c>
      <c r="B709" t="s">
        <v>90</v>
      </c>
      <c r="C709">
        <v>201320</v>
      </c>
      <c r="D709" t="s">
        <v>43</v>
      </c>
      <c r="E709" t="s">
        <v>9</v>
      </c>
      <c r="F709">
        <v>6</v>
      </c>
      <c r="G709" s="1">
        <v>0.5</v>
      </c>
      <c r="H709" s="2">
        <v>0.83330000000000004</v>
      </c>
    </row>
    <row r="710" spans="1:8" x14ac:dyDescent="0.25">
      <c r="A710">
        <v>201110</v>
      </c>
      <c r="B710" t="s">
        <v>7</v>
      </c>
      <c r="C710">
        <v>201110</v>
      </c>
      <c r="D710" t="s">
        <v>43</v>
      </c>
      <c r="E710" t="s">
        <v>10</v>
      </c>
      <c r="F710">
        <v>3427</v>
      </c>
      <c r="G710" s="2">
        <v>0.55759999999999998</v>
      </c>
      <c r="H710" s="2">
        <v>0.76659999999999995</v>
      </c>
    </row>
    <row r="711" spans="1:8" x14ac:dyDescent="0.25">
      <c r="A711">
        <v>201120</v>
      </c>
      <c r="B711" t="s">
        <v>76</v>
      </c>
      <c r="C711">
        <v>201120</v>
      </c>
      <c r="D711" t="s">
        <v>43</v>
      </c>
      <c r="E711" t="s">
        <v>10</v>
      </c>
      <c r="F711">
        <v>3209</v>
      </c>
      <c r="G711" s="2">
        <v>0.59740000000000004</v>
      </c>
      <c r="H711" s="2">
        <v>0.80679999999999996</v>
      </c>
    </row>
    <row r="712" spans="1:8" x14ac:dyDescent="0.25">
      <c r="A712">
        <v>201210</v>
      </c>
      <c r="B712" t="s">
        <v>81</v>
      </c>
      <c r="C712">
        <v>201210</v>
      </c>
      <c r="D712" t="s">
        <v>43</v>
      </c>
      <c r="E712" t="s">
        <v>10</v>
      </c>
      <c r="F712">
        <v>3160</v>
      </c>
      <c r="G712" s="2">
        <v>0.60350000000000004</v>
      </c>
      <c r="H712" s="2">
        <v>0.82310000000000005</v>
      </c>
    </row>
    <row r="713" spans="1:8" x14ac:dyDescent="0.25">
      <c r="A713">
        <v>201220</v>
      </c>
      <c r="B713" t="s">
        <v>83</v>
      </c>
      <c r="C713">
        <v>201220</v>
      </c>
      <c r="D713" t="s">
        <v>43</v>
      </c>
      <c r="E713" t="s">
        <v>10</v>
      </c>
      <c r="F713">
        <v>2772</v>
      </c>
      <c r="G713" s="2">
        <v>0.59419999999999995</v>
      </c>
      <c r="H713" s="2">
        <v>0.8276</v>
      </c>
    </row>
    <row r="714" spans="1:8" x14ac:dyDescent="0.25">
      <c r="A714">
        <v>201310</v>
      </c>
      <c r="B714" t="s">
        <v>85</v>
      </c>
      <c r="C714">
        <v>201310</v>
      </c>
      <c r="D714" t="s">
        <v>43</v>
      </c>
      <c r="E714" t="s">
        <v>10</v>
      </c>
      <c r="F714">
        <v>2845</v>
      </c>
      <c r="G714" s="2">
        <v>0.59230000000000005</v>
      </c>
      <c r="H714" s="2">
        <v>0.83340000000000003</v>
      </c>
    </row>
    <row r="715" spans="1:8" x14ac:dyDescent="0.25">
      <c r="A715">
        <v>201320</v>
      </c>
      <c r="B715" t="s">
        <v>90</v>
      </c>
      <c r="C715">
        <v>201320</v>
      </c>
      <c r="D715" t="s">
        <v>43</v>
      </c>
      <c r="E715" t="s">
        <v>10</v>
      </c>
      <c r="F715">
        <v>2376</v>
      </c>
      <c r="G715" s="2">
        <v>0.55349999999999999</v>
      </c>
      <c r="H715" s="2">
        <v>0.80389999999999995</v>
      </c>
    </row>
    <row r="716" spans="1:8" x14ac:dyDescent="0.25">
      <c r="A716">
        <v>201110</v>
      </c>
      <c r="B716" t="s">
        <v>7</v>
      </c>
      <c r="C716">
        <v>201110</v>
      </c>
      <c r="D716" t="s">
        <v>43</v>
      </c>
      <c r="E716" t="s">
        <v>11</v>
      </c>
      <c r="F716">
        <v>26</v>
      </c>
      <c r="G716" s="2">
        <v>0.53849999999999998</v>
      </c>
      <c r="H716" s="2">
        <v>0.73080000000000001</v>
      </c>
    </row>
    <row r="717" spans="1:8" x14ac:dyDescent="0.25">
      <c r="A717">
        <v>201120</v>
      </c>
      <c r="B717" t="s">
        <v>76</v>
      </c>
      <c r="C717">
        <v>201120</v>
      </c>
      <c r="D717" t="s">
        <v>43</v>
      </c>
      <c r="E717" t="s">
        <v>11</v>
      </c>
      <c r="F717">
        <v>38</v>
      </c>
      <c r="G717" s="2">
        <v>0.81579999999999997</v>
      </c>
      <c r="H717" s="2">
        <v>0.92110000000000003</v>
      </c>
    </row>
    <row r="718" spans="1:8" x14ac:dyDescent="0.25">
      <c r="A718">
        <v>201210</v>
      </c>
      <c r="B718" t="s">
        <v>81</v>
      </c>
      <c r="C718">
        <v>201210</v>
      </c>
      <c r="D718" t="s">
        <v>43</v>
      </c>
      <c r="E718" t="s">
        <v>11</v>
      </c>
      <c r="F718">
        <v>26</v>
      </c>
      <c r="G718" s="2">
        <v>0.65380000000000005</v>
      </c>
      <c r="H718" s="2">
        <v>0.76919999999999999</v>
      </c>
    </row>
    <row r="719" spans="1:8" x14ac:dyDescent="0.25">
      <c r="A719">
        <v>201220</v>
      </c>
      <c r="B719" t="s">
        <v>83</v>
      </c>
      <c r="C719">
        <v>201220</v>
      </c>
      <c r="D719" t="s">
        <v>43</v>
      </c>
      <c r="E719" t="s">
        <v>11</v>
      </c>
      <c r="F719">
        <v>18</v>
      </c>
      <c r="G719" s="2">
        <v>0.88890000000000002</v>
      </c>
      <c r="H719" s="2">
        <v>0.94440000000000002</v>
      </c>
    </row>
    <row r="720" spans="1:8" x14ac:dyDescent="0.25">
      <c r="A720">
        <v>201310</v>
      </c>
      <c r="B720" t="s">
        <v>85</v>
      </c>
      <c r="C720">
        <v>201310</v>
      </c>
      <c r="D720" t="s">
        <v>43</v>
      </c>
      <c r="E720" t="s">
        <v>11</v>
      </c>
      <c r="F720">
        <v>17</v>
      </c>
      <c r="G720" s="2">
        <v>0.47060000000000002</v>
      </c>
      <c r="H720" s="2">
        <v>0.64710000000000001</v>
      </c>
    </row>
    <row r="721" spans="1:8" x14ac:dyDescent="0.25">
      <c r="A721">
        <v>201320</v>
      </c>
      <c r="B721" t="s">
        <v>90</v>
      </c>
      <c r="C721">
        <v>201320</v>
      </c>
      <c r="D721" t="s">
        <v>43</v>
      </c>
      <c r="E721" t="s">
        <v>11</v>
      </c>
      <c r="F721">
        <v>16</v>
      </c>
      <c r="G721" s="2">
        <v>0.625</v>
      </c>
      <c r="H721" s="2">
        <v>0.8125</v>
      </c>
    </row>
    <row r="722" spans="1:8" x14ac:dyDescent="0.25">
      <c r="A722">
        <v>201110</v>
      </c>
      <c r="B722" t="s">
        <v>7</v>
      </c>
      <c r="C722">
        <v>201110</v>
      </c>
      <c r="D722" t="s">
        <v>43</v>
      </c>
      <c r="E722" t="s">
        <v>12</v>
      </c>
      <c r="F722">
        <v>142</v>
      </c>
      <c r="G722" s="2">
        <v>0.56340000000000001</v>
      </c>
      <c r="H722" s="2">
        <v>0.80989999999999995</v>
      </c>
    </row>
    <row r="723" spans="1:8" x14ac:dyDescent="0.25">
      <c r="A723">
        <v>201120</v>
      </c>
      <c r="B723" t="s">
        <v>76</v>
      </c>
      <c r="C723">
        <v>201120</v>
      </c>
      <c r="D723" t="s">
        <v>43</v>
      </c>
      <c r="E723" t="s">
        <v>12</v>
      </c>
      <c r="F723">
        <v>226</v>
      </c>
      <c r="G723" s="2">
        <v>0.60619999999999996</v>
      </c>
      <c r="H723" s="2">
        <v>0.80530000000000002</v>
      </c>
    </row>
    <row r="724" spans="1:8" x14ac:dyDescent="0.25">
      <c r="A724">
        <v>201210</v>
      </c>
      <c r="B724" t="s">
        <v>81</v>
      </c>
      <c r="C724">
        <v>201210</v>
      </c>
      <c r="D724" t="s">
        <v>43</v>
      </c>
      <c r="E724" t="s">
        <v>12</v>
      </c>
      <c r="F724">
        <v>211</v>
      </c>
      <c r="G724" s="2">
        <v>0.57820000000000005</v>
      </c>
      <c r="H724" s="2">
        <v>0.81040000000000001</v>
      </c>
    </row>
    <row r="725" spans="1:8" x14ac:dyDescent="0.25">
      <c r="A725">
        <v>201220</v>
      </c>
      <c r="B725" t="s">
        <v>83</v>
      </c>
      <c r="C725">
        <v>201220</v>
      </c>
      <c r="D725" t="s">
        <v>43</v>
      </c>
      <c r="E725" t="s">
        <v>12</v>
      </c>
      <c r="F725">
        <v>209</v>
      </c>
      <c r="G725" s="2">
        <v>0.56459999999999999</v>
      </c>
      <c r="H725" s="2">
        <v>0.79900000000000004</v>
      </c>
    </row>
    <row r="726" spans="1:8" x14ac:dyDescent="0.25">
      <c r="A726">
        <v>201310</v>
      </c>
      <c r="B726" t="s">
        <v>85</v>
      </c>
      <c r="C726">
        <v>201310</v>
      </c>
      <c r="D726" t="s">
        <v>43</v>
      </c>
      <c r="E726" t="s">
        <v>12</v>
      </c>
      <c r="F726">
        <v>226</v>
      </c>
      <c r="G726" s="2">
        <v>0.62390000000000001</v>
      </c>
      <c r="H726" s="2">
        <v>0.83189999999999997</v>
      </c>
    </row>
    <row r="727" spans="1:8" x14ac:dyDescent="0.25">
      <c r="A727">
        <v>201320</v>
      </c>
      <c r="B727" t="s">
        <v>90</v>
      </c>
      <c r="C727">
        <v>201320</v>
      </c>
      <c r="D727" t="s">
        <v>43</v>
      </c>
      <c r="E727" t="s">
        <v>12</v>
      </c>
      <c r="F727">
        <v>204</v>
      </c>
      <c r="G727" s="2">
        <v>0.57840000000000003</v>
      </c>
      <c r="H727" s="2">
        <v>0.81859999999999999</v>
      </c>
    </row>
    <row r="728" spans="1:8" x14ac:dyDescent="0.25">
      <c r="A728">
        <v>201110</v>
      </c>
      <c r="B728" t="s">
        <v>7</v>
      </c>
      <c r="C728">
        <v>201110</v>
      </c>
      <c r="D728" t="s">
        <v>43</v>
      </c>
      <c r="E728" t="s">
        <v>13</v>
      </c>
      <c r="F728">
        <v>127</v>
      </c>
      <c r="G728" s="2">
        <v>0.72440000000000004</v>
      </c>
      <c r="H728" s="2">
        <v>0.85040000000000004</v>
      </c>
    </row>
    <row r="729" spans="1:8" x14ac:dyDescent="0.25">
      <c r="A729">
        <v>201120</v>
      </c>
      <c r="B729" t="s">
        <v>76</v>
      </c>
      <c r="C729">
        <v>201120</v>
      </c>
      <c r="D729" t="s">
        <v>43</v>
      </c>
      <c r="E729" t="s">
        <v>13</v>
      </c>
      <c r="F729">
        <v>125</v>
      </c>
      <c r="G729" s="1">
        <v>0.68</v>
      </c>
      <c r="H729" s="1">
        <v>0.8</v>
      </c>
    </row>
    <row r="730" spans="1:8" x14ac:dyDescent="0.25">
      <c r="A730">
        <v>201210</v>
      </c>
      <c r="B730" t="s">
        <v>81</v>
      </c>
      <c r="C730">
        <v>201210</v>
      </c>
      <c r="D730" t="s">
        <v>43</v>
      </c>
      <c r="E730" t="s">
        <v>13</v>
      </c>
      <c r="F730">
        <v>70</v>
      </c>
      <c r="G730" s="1">
        <v>0.7</v>
      </c>
      <c r="H730" s="2">
        <v>0.81430000000000002</v>
      </c>
    </row>
    <row r="731" spans="1:8" x14ac:dyDescent="0.25">
      <c r="A731">
        <v>201220</v>
      </c>
      <c r="B731" t="s">
        <v>83</v>
      </c>
      <c r="C731">
        <v>201220</v>
      </c>
      <c r="D731" t="s">
        <v>43</v>
      </c>
      <c r="E731" t="s">
        <v>13</v>
      </c>
      <c r="F731">
        <v>58</v>
      </c>
      <c r="G731" s="2">
        <v>0.63790000000000002</v>
      </c>
      <c r="H731" s="2">
        <v>0.70689999999999997</v>
      </c>
    </row>
    <row r="732" spans="1:8" x14ac:dyDescent="0.25">
      <c r="A732">
        <v>201310</v>
      </c>
      <c r="B732" t="s">
        <v>85</v>
      </c>
      <c r="C732">
        <v>201310</v>
      </c>
      <c r="D732" t="s">
        <v>43</v>
      </c>
      <c r="E732" t="s">
        <v>13</v>
      </c>
      <c r="F732">
        <v>32</v>
      </c>
      <c r="G732" s="2">
        <v>0.625</v>
      </c>
      <c r="H732" s="1">
        <v>0.75</v>
      </c>
    </row>
    <row r="733" spans="1:8" x14ac:dyDescent="0.25">
      <c r="A733">
        <v>201320</v>
      </c>
      <c r="B733" t="s">
        <v>90</v>
      </c>
      <c r="C733">
        <v>201320</v>
      </c>
      <c r="D733" t="s">
        <v>43</v>
      </c>
      <c r="E733" t="s">
        <v>13</v>
      </c>
      <c r="F733">
        <v>26</v>
      </c>
      <c r="G733" s="2">
        <v>0.57689999999999997</v>
      </c>
      <c r="H733" s="2">
        <v>0.76919999999999999</v>
      </c>
    </row>
    <row r="734" spans="1:8" x14ac:dyDescent="0.25">
      <c r="A734">
        <v>201110</v>
      </c>
      <c r="B734" t="s">
        <v>7</v>
      </c>
      <c r="C734">
        <v>201110</v>
      </c>
      <c r="D734" t="s">
        <v>44</v>
      </c>
      <c r="E734" t="s">
        <v>10</v>
      </c>
      <c r="F734">
        <v>10</v>
      </c>
      <c r="G734" s="1">
        <v>1</v>
      </c>
      <c r="H734" s="1">
        <v>1</v>
      </c>
    </row>
    <row r="735" spans="1:8" x14ac:dyDescent="0.25">
      <c r="A735">
        <v>201210</v>
      </c>
      <c r="B735" t="s">
        <v>81</v>
      </c>
      <c r="C735">
        <v>201210</v>
      </c>
      <c r="D735" t="s">
        <v>44</v>
      </c>
      <c r="E735" t="s">
        <v>10</v>
      </c>
      <c r="F735">
        <v>10</v>
      </c>
      <c r="G735" s="1">
        <v>0.9</v>
      </c>
      <c r="H735" s="1">
        <v>1</v>
      </c>
    </row>
    <row r="736" spans="1:8" x14ac:dyDescent="0.25">
      <c r="A736">
        <v>201220</v>
      </c>
      <c r="B736" t="s">
        <v>83</v>
      </c>
      <c r="C736">
        <v>201220</v>
      </c>
      <c r="D736" t="s">
        <v>44</v>
      </c>
      <c r="E736" t="s">
        <v>10</v>
      </c>
      <c r="F736">
        <v>10</v>
      </c>
      <c r="G736" s="1">
        <v>0.9</v>
      </c>
      <c r="H736" s="1">
        <v>1</v>
      </c>
    </row>
    <row r="737" spans="1:8" x14ac:dyDescent="0.25">
      <c r="A737">
        <v>201110</v>
      </c>
      <c r="B737" t="s">
        <v>7</v>
      </c>
      <c r="C737">
        <v>201110</v>
      </c>
      <c r="D737" t="s">
        <v>44</v>
      </c>
      <c r="E737" t="s">
        <v>11</v>
      </c>
      <c r="F737">
        <v>1</v>
      </c>
      <c r="G737" s="1">
        <v>0</v>
      </c>
      <c r="H737" s="1">
        <v>0</v>
      </c>
    </row>
    <row r="738" spans="1:8" x14ac:dyDescent="0.25">
      <c r="A738">
        <v>201210</v>
      </c>
      <c r="B738" t="s">
        <v>81</v>
      </c>
      <c r="C738">
        <v>201210</v>
      </c>
      <c r="D738" t="s">
        <v>44</v>
      </c>
      <c r="E738" t="s">
        <v>12</v>
      </c>
      <c r="F738">
        <v>1</v>
      </c>
      <c r="G738" s="1">
        <v>0</v>
      </c>
      <c r="H738" s="1">
        <v>1</v>
      </c>
    </row>
    <row r="739" spans="1:8" x14ac:dyDescent="0.25">
      <c r="A739">
        <v>201110</v>
      </c>
      <c r="B739" t="s">
        <v>7</v>
      </c>
      <c r="C739">
        <v>201110</v>
      </c>
      <c r="D739" t="s">
        <v>44</v>
      </c>
      <c r="E739" t="s">
        <v>13</v>
      </c>
      <c r="F739">
        <v>1</v>
      </c>
      <c r="G739" s="1">
        <v>0</v>
      </c>
      <c r="H739" s="1">
        <v>0</v>
      </c>
    </row>
    <row r="740" spans="1:8" x14ac:dyDescent="0.25">
      <c r="A740">
        <v>201210</v>
      </c>
      <c r="B740" t="s">
        <v>81</v>
      </c>
      <c r="C740">
        <v>201210</v>
      </c>
      <c r="D740" t="s">
        <v>44</v>
      </c>
      <c r="E740" t="s">
        <v>13</v>
      </c>
      <c r="F740">
        <v>1</v>
      </c>
      <c r="G740" s="1">
        <v>1</v>
      </c>
      <c r="H740" s="1">
        <v>1</v>
      </c>
    </row>
    <row r="741" spans="1:8" x14ac:dyDescent="0.25">
      <c r="A741">
        <v>201220</v>
      </c>
      <c r="B741" t="s">
        <v>83</v>
      </c>
      <c r="C741">
        <v>201220</v>
      </c>
      <c r="D741" t="s">
        <v>44</v>
      </c>
      <c r="E741" t="s">
        <v>13</v>
      </c>
      <c r="F741">
        <v>1</v>
      </c>
      <c r="G741" s="1">
        <v>1</v>
      </c>
      <c r="H741" s="1">
        <v>1</v>
      </c>
    </row>
    <row r="742" spans="1:8" x14ac:dyDescent="0.25">
      <c r="A742">
        <v>201220</v>
      </c>
      <c r="B742" t="s">
        <v>83</v>
      </c>
      <c r="C742">
        <v>201220</v>
      </c>
      <c r="D742" t="s">
        <v>84</v>
      </c>
      <c r="E742" t="s">
        <v>10</v>
      </c>
      <c r="F742">
        <v>15</v>
      </c>
      <c r="G742" s="2">
        <v>0.93330000000000002</v>
      </c>
      <c r="H742" s="1">
        <v>1</v>
      </c>
    </row>
    <row r="743" spans="1:8" x14ac:dyDescent="0.25">
      <c r="A743">
        <v>201310</v>
      </c>
      <c r="B743" t="s">
        <v>85</v>
      </c>
      <c r="C743">
        <v>201310</v>
      </c>
      <c r="D743" t="s">
        <v>84</v>
      </c>
      <c r="E743" t="s">
        <v>10</v>
      </c>
      <c r="F743">
        <v>18</v>
      </c>
      <c r="G743" s="2">
        <v>0.88890000000000002</v>
      </c>
      <c r="H743" s="1">
        <v>1</v>
      </c>
    </row>
    <row r="744" spans="1:8" x14ac:dyDescent="0.25">
      <c r="A744">
        <v>201320</v>
      </c>
      <c r="B744" t="s">
        <v>90</v>
      </c>
      <c r="C744">
        <v>201320</v>
      </c>
      <c r="D744" t="s">
        <v>84</v>
      </c>
      <c r="E744" t="s">
        <v>10</v>
      </c>
      <c r="F744">
        <v>17</v>
      </c>
      <c r="G744" s="2">
        <v>0.17649999999999999</v>
      </c>
      <c r="H744" s="2">
        <v>0.82350000000000001</v>
      </c>
    </row>
    <row r="745" spans="1:8" x14ac:dyDescent="0.25">
      <c r="A745">
        <v>201220</v>
      </c>
      <c r="B745" t="s">
        <v>83</v>
      </c>
      <c r="C745">
        <v>201220</v>
      </c>
      <c r="D745" t="s">
        <v>84</v>
      </c>
      <c r="E745" t="s">
        <v>12</v>
      </c>
      <c r="F745">
        <v>3</v>
      </c>
      <c r="G745" s="2">
        <v>0.66669999999999996</v>
      </c>
      <c r="H745" s="1">
        <v>1</v>
      </c>
    </row>
    <row r="746" spans="1:8" x14ac:dyDescent="0.25">
      <c r="A746">
        <v>201310</v>
      </c>
      <c r="B746" t="s">
        <v>85</v>
      </c>
      <c r="C746">
        <v>201310</v>
      </c>
      <c r="D746" t="s">
        <v>84</v>
      </c>
      <c r="E746" t="s">
        <v>12</v>
      </c>
      <c r="F746">
        <v>1</v>
      </c>
      <c r="G746" s="1">
        <v>1</v>
      </c>
      <c r="H746" s="1">
        <v>1</v>
      </c>
    </row>
    <row r="747" spans="1:8" x14ac:dyDescent="0.25">
      <c r="A747">
        <v>201320</v>
      </c>
      <c r="B747" t="s">
        <v>90</v>
      </c>
      <c r="C747">
        <v>201320</v>
      </c>
      <c r="D747" t="s">
        <v>84</v>
      </c>
      <c r="E747" t="s">
        <v>12</v>
      </c>
      <c r="F747">
        <v>1</v>
      </c>
      <c r="G747" s="1">
        <v>0</v>
      </c>
      <c r="H747" s="1">
        <v>1</v>
      </c>
    </row>
    <row r="748" spans="1:8" x14ac:dyDescent="0.25">
      <c r="A748">
        <v>201320</v>
      </c>
      <c r="B748" t="s">
        <v>90</v>
      </c>
      <c r="C748">
        <v>201320</v>
      </c>
      <c r="D748" t="s">
        <v>84</v>
      </c>
      <c r="E748" t="s">
        <v>13</v>
      </c>
      <c r="F748">
        <v>1</v>
      </c>
      <c r="G748" s="1">
        <v>0</v>
      </c>
      <c r="H748" s="1">
        <v>1</v>
      </c>
    </row>
    <row r="749" spans="1:8" x14ac:dyDescent="0.25">
      <c r="A749">
        <v>201110</v>
      </c>
      <c r="B749" t="s">
        <v>7</v>
      </c>
      <c r="C749">
        <v>201110</v>
      </c>
      <c r="D749" t="s">
        <v>45</v>
      </c>
      <c r="E749" t="s">
        <v>9</v>
      </c>
      <c r="F749">
        <v>1</v>
      </c>
      <c r="G749" s="1">
        <v>0</v>
      </c>
      <c r="H749" s="1">
        <v>0</v>
      </c>
    </row>
    <row r="750" spans="1:8" x14ac:dyDescent="0.25">
      <c r="A750">
        <v>201310</v>
      </c>
      <c r="B750" t="s">
        <v>85</v>
      </c>
      <c r="C750">
        <v>201310</v>
      </c>
      <c r="D750" t="s">
        <v>45</v>
      </c>
      <c r="E750" t="s">
        <v>9</v>
      </c>
      <c r="F750">
        <v>2</v>
      </c>
      <c r="G750" s="1">
        <v>0</v>
      </c>
      <c r="H750" s="1">
        <v>1</v>
      </c>
    </row>
    <row r="751" spans="1:8" x14ac:dyDescent="0.25">
      <c r="A751">
        <v>201110</v>
      </c>
      <c r="B751" t="s">
        <v>7</v>
      </c>
      <c r="C751">
        <v>201110</v>
      </c>
      <c r="D751" t="s">
        <v>45</v>
      </c>
      <c r="E751" t="s">
        <v>10</v>
      </c>
      <c r="F751">
        <v>3034</v>
      </c>
      <c r="G751" s="2">
        <v>0.80359999999999998</v>
      </c>
      <c r="H751" s="2">
        <v>0.91169999999999995</v>
      </c>
    </row>
    <row r="752" spans="1:8" x14ac:dyDescent="0.25">
      <c r="A752">
        <v>201120</v>
      </c>
      <c r="B752" t="s">
        <v>76</v>
      </c>
      <c r="C752">
        <v>201120</v>
      </c>
      <c r="D752" t="s">
        <v>45</v>
      </c>
      <c r="E752" t="s">
        <v>10</v>
      </c>
      <c r="F752">
        <v>2830</v>
      </c>
      <c r="G752" s="2">
        <v>0.7601</v>
      </c>
      <c r="H752" s="2">
        <v>0.90249999999999997</v>
      </c>
    </row>
    <row r="753" spans="1:8" x14ac:dyDescent="0.25">
      <c r="A753">
        <v>201210</v>
      </c>
      <c r="B753" t="s">
        <v>81</v>
      </c>
      <c r="C753">
        <v>201210</v>
      </c>
      <c r="D753" t="s">
        <v>45</v>
      </c>
      <c r="E753" t="s">
        <v>10</v>
      </c>
      <c r="F753">
        <v>2625</v>
      </c>
      <c r="G753" s="2">
        <v>0.7581</v>
      </c>
      <c r="H753" s="2">
        <v>0.90290000000000004</v>
      </c>
    </row>
    <row r="754" spans="1:8" x14ac:dyDescent="0.25">
      <c r="A754">
        <v>201220</v>
      </c>
      <c r="B754" t="s">
        <v>83</v>
      </c>
      <c r="C754">
        <v>201220</v>
      </c>
      <c r="D754" t="s">
        <v>45</v>
      </c>
      <c r="E754" t="s">
        <v>10</v>
      </c>
      <c r="F754">
        <v>2318</v>
      </c>
      <c r="G754" s="2">
        <v>0.76490000000000002</v>
      </c>
      <c r="H754" s="2">
        <v>0.91979999999999995</v>
      </c>
    </row>
    <row r="755" spans="1:8" x14ac:dyDescent="0.25">
      <c r="A755">
        <v>201310</v>
      </c>
      <c r="B755" t="s">
        <v>85</v>
      </c>
      <c r="C755">
        <v>201310</v>
      </c>
      <c r="D755" t="s">
        <v>45</v>
      </c>
      <c r="E755" t="s">
        <v>10</v>
      </c>
      <c r="F755">
        <v>2261</v>
      </c>
      <c r="G755" s="2">
        <v>0.75190000000000001</v>
      </c>
      <c r="H755" s="2">
        <v>0.90890000000000004</v>
      </c>
    </row>
    <row r="756" spans="1:8" x14ac:dyDescent="0.25">
      <c r="A756">
        <v>201320</v>
      </c>
      <c r="B756" t="s">
        <v>90</v>
      </c>
      <c r="C756">
        <v>201320</v>
      </c>
      <c r="D756" t="s">
        <v>45</v>
      </c>
      <c r="E756" t="s">
        <v>10</v>
      </c>
      <c r="F756">
        <v>1931</v>
      </c>
      <c r="G756" s="2">
        <v>0.72919999999999996</v>
      </c>
      <c r="H756" s="2">
        <v>0.88660000000000005</v>
      </c>
    </row>
    <row r="757" spans="1:8" x14ac:dyDescent="0.25">
      <c r="A757">
        <v>201110</v>
      </c>
      <c r="B757" t="s">
        <v>7</v>
      </c>
      <c r="C757">
        <v>201110</v>
      </c>
      <c r="D757" t="s">
        <v>45</v>
      </c>
      <c r="E757" t="s">
        <v>11</v>
      </c>
      <c r="F757">
        <v>19</v>
      </c>
      <c r="G757" s="2">
        <v>0.78949999999999998</v>
      </c>
      <c r="H757" s="2">
        <v>0.94740000000000002</v>
      </c>
    </row>
    <row r="758" spans="1:8" x14ac:dyDescent="0.25">
      <c r="A758">
        <v>201120</v>
      </c>
      <c r="B758" t="s">
        <v>76</v>
      </c>
      <c r="C758">
        <v>201120</v>
      </c>
      <c r="D758" t="s">
        <v>45</v>
      </c>
      <c r="E758" t="s">
        <v>11</v>
      </c>
      <c r="F758">
        <v>15</v>
      </c>
      <c r="G758" s="2">
        <v>0.73329999999999995</v>
      </c>
      <c r="H758" s="1">
        <v>1</v>
      </c>
    </row>
    <row r="759" spans="1:8" x14ac:dyDescent="0.25">
      <c r="A759">
        <v>201210</v>
      </c>
      <c r="B759" t="s">
        <v>81</v>
      </c>
      <c r="C759">
        <v>201210</v>
      </c>
      <c r="D759" t="s">
        <v>45</v>
      </c>
      <c r="E759" t="s">
        <v>11</v>
      </c>
      <c r="F759">
        <v>14</v>
      </c>
      <c r="G759" s="2">
        <v>0.71430000000000005</v>
      </c>
      <c r="H759" s="2">
        <v>0.78569999999999995</v>
      </c>
    </row>
    <row r="760" spans="1:8" x14ac:dyDescent="0.25">
      <c r="A760">
        <v>201220</v>
      </c>
      <c r="B760" t="s">
        <v>83</v>
      </c>
      <c r="C760">
        <v>201220</v>
      </c>
      <c r="D760" t="s">
        <v>45</v>
      </c>
      <c r="E760" t="s">
        <v>11</v>
      </c>
      <c r="F760">
        <v>4</v>
      </c>
      <c r="G760" s="1">
        <v>1</v>
      </c>
      <c r="H760" s="1">
        <v>1</v>
      </c>
    </row>
    <row r="761" spans="1:8" x14ac:dyDescent="0.25">
      <c r="A761">
        <v>201310</v>
      </c>
      <c r="B761" t="s">
        <v>85</v>
      </c>
      <c r="C761">
        <v>201310</v>
      </c>
      <c r="D761" t="s">
        <v>45</v>
      </c>
      <c r="E761" t="s">
        <v>11</v>
      </c>
      <c r="F761">
        <v>2</v>
      </c>
      <c r="G761" s="1">
        <v>1</v>
      </c>
      <c r="H761" s="1">
        <v>1</v>
      </c>
    </row>
    <row r="762" spans="1:8" x14ac:dyDescent="0.25">
      <c r="A762">
        <v>201320</v>
      </c>
      <c r="B762" t="s">
        <v>90</v>
      </c>
      <c r="C762">
        <v>201320</v>
      </c>
      <c r="D762" t="s">
        <v>45</v>
      </c>
      <c r="E762" t="s">
        <v>11</v>
      </c>
      <c r="F762">
        <v>3</v>
      </c>
      <c r="G762" s="2">
        <v>0.33329999999999999</v>
      </c>
      <c r="H762" s="2">
        <v>0.66669999999999996</v>
      </c>
    </row>
    <row r="763" spans="1:8" x14ac:dyDescent="0.25">
      <c r="A763">
        <v>201110</v>
      </c>
      <c r="B763" t="s">
        <v>7</v>
      </c>
      <c r="C763">
        <v>201110</v>
      </c>
      <c r="D763" t="s">
        <v>45</v>
      </c>
      <c r="E763" t="s">
        <v>12</v>
      </c>
      <c r="F763">
        <v>142</v>
      </c>
      <c r="G763" s="2">
        <v>0.79579999999999995</v>
      </c>
      <c r="H763" s="2">
        <v>0.95069999999999999</v>
      </c>
    </row>
    <row r="764" spans="1:8" x14ac:dyDescent="0.25">
      <c r="A764">
        <v>201120</v>
      </c>
      <c r="B764" t="s">
        <v>76</v>
      </c>
      <c r="C764">
        <v>201120</v>
      </c>
      <c r="D764" t="s">
        <v>45</v>
      </c>
      <c r="E764" t="s">
        <v>12</v>
      </c>
      <c r="F764">
        <v>322</v>
      </c>
      <c r="G764" s="2">
        <v>0.79810000000000003</v>
      </c>
      <c r="H764" s="2">
        <v>0.91930000000000001</v>
      </c>
    </row>
    <row r="765" spans="1:8" x14ac:dyDescent="0.25">
      <c r="A765">
        <v>201210</v>
      </c>
      <c r="B765" t="s">
        <v>81</v>
      </c>
      <c r="C765">
        <v>201210</v>
      </c>
      <c r="D765" t="s">
        <v>45</v>
      </c>
      <c r="E765" t="s">
        <v>12</v>
      </c>
      <c r="F765">
        <v>263</v>
      </c>
      <c r="G765" s="2">
        <v>0.73380000000000001</v>
      </c>
      <c r="H765" s="2">
        <v>0.84789999999999999</v>
      </c>
    </row>
    <row r="766" spans="1:8" x14ac:dyDescent="0.25">
      <c r="A766">
        <v>201220</v>
      </c>
      <c r="B766" t="s">
        <v>83</v>
      </c>
      <c r="C766">
        <v>201220</v>
      </c>
      <c r="D766" t="s">
        <v>45</v>
      </c>
      <c r="E766" t="s">
        <v>12</v>
      </c>
      <c r="F766">
        <v>220</v>
      </c>
      <c r="G766" s="2">
        <v>0.78180000000000005</v>
      </c>
      <c r="H766" s="2">
        <v>0.92730000000000001</v>
      </c>
    </row>
    <row r="767" spans="1:8" x14ac:dyDescent="0.25">
      <c r="A767">
        <v>201310</v>
      </c>
      <c r="B767" t="s">
        <v>85</v>
      </c>
      <c r="C767">
        <v>201310</v>
      </c>
      <c r="D767" t="s">
        <v>45</v>
      </c>
      <c r="E767" t="s">
        <v>12</v>
      </c>
      <c r="F767">
        <v>200</v>
      </c>
      <c r="G767" s="1">
        <v>0.76</v>
      </c>
      <c r="H767" s="1">
        <v>0.9</v>
      </c>
    </row>
    <row r="768" spans="1:8" x14ac:dyDescent="0.25">
      <c r="A768">
        <v>201320</v>
      </c>
      <c r="B768" t="s">
        <v>90</v>
      </c>
      <c r="C768">
        <v>201320</v>
      </c>
      <c r="D768" t="s">
        <v>45</v>
      </c>
      <c r="E768" t="s">
        <v>12</v>
      </c>
      <c r="F768">
        <v>168</v>
      </c>
      <c r="G768" s="2">
        <v>0.73209999999999997</v>
      </c>
      <c r="H768" s="2">
        <v>0.89290000000000003</v>
      </c>
    </row>
    <row r="769" spans="1:8" x14ac:dyDescent="0.25">
      <c r="A769">
        <v>201110</v>
      </c>
      <c r="B769" t="s">
        <v>7</v>
      </c>
      <c r="C769">
        <v>201110</v>
      </c>
      <c r="D769" t="s">
        <v>45</v>
      </c>
      <c r="E769" t="s">
        <v>13</v>
      </c>
      <c r="F769">
        <v>4</v>
      </c>
      <c r="G769" s="1">
        <v>0.75</v>
      </c>
      <c r="H769" s="1">
        <v>0.75</v>
      </c>
    </row>
    <row r="770" spans="1:8" x14ac:dyDescent="0.25">
      <c r="A770">
        <v>201110</v>
      </c>
      <c r="B770" t="s">
        <v>7</v>
      </c>
      <c r="C770">
        <v>201110</v>
      </c>
      <c r="D770" t="s">
        <v>46</v>
      </c>
      <c r="E770" t="s">
        <v>9</v>
      </c>
      <c r="F770">
        <v>1</v>
      </c>
      <c r="G770" s="1">
        <v>1</v>
      </c>
      <c r="H770" s="1">
        <v>1</v>
      </c>
    </row>
    <row r="771" spans="1:8" x14ac:dyDescent="0.25">
      <c r="A771">
        <v>201120</v>
      </c>
      <c r="B771" t="s">
        <v>76</v>
      </c>
      <c r="C771">
        <v>201120</v>
      </c>
      <c r="D771" t="s">
        <v>46</v>
      </c>
      <c r="E771" t="s">
        <v>9</v>
      </c>
      <c r="F771">
        <v>2</v>
      </c>
      <c r="G771" s="1">
        <v>1</v>
      </c>
      <c r="H771" s="1">
        <v>1</v>
      </c>
    </row>
    <row r="772" spans="1:8" x14ac:dyDescent="0.25">
      <c r="A772">
        <v>201110</v>
      </c>
      <c r="B772" t="s">
        <v>7</v>
      </c>
      <c r="C772">
        <v>201110</v>
      </c>
      <c r="D772" t="s">
        <v>46</v>
      </c>
      <c r="E772" t="s">
        <v>10</v>
      </c>
      <c r="F772">
        <v>81</v>
      </c>
      <c r="G772" s="2">
        <v>0.77780000000000005</v>
      </c>
      <c r="H772" s="2">
        <v>0.87649999999999995</v>
      </c>
    </row>
    <row r="773" spans="1:8" x14ac:dyDescent="0.25">
      <c r="A773">
        <v>201120</v>
      </c>
      <c r="B773" t="s">
        <v>76</v>
      </c>
      <c r="C773">
        <v>201120</v>
      </c>
      <c r="D773" t="s">
        <v>46</v>
      </c>
      <c r="E773" t="s">
        <v>10</v>
      </c>
      <c r="F773">
        <v>115</v>
      </c>
      <c r="G773" s="2">
        <v>0.7913</v>
      </c>
      <c r="H773" s="2">
        <v>0.91300000000000003</v>
      </c>
    </row>
    <row r="774" spans="1:8" x14ac:dyDescent="0.25">
      <c r="A774">
        <v>201210</v>
      </c>
      <c r="B774" t="s">
        <v>81</v>
      </c>
      <c r="C774">
        <v>201210</v>
      </c>
      <c r="D774" t="s">
        <v>46</v>
      </c>
      <c r="E774" t="s">
        <v>10</v>
      </c>
      <c r="F774">
        <v>97</v>
      </c>
      <c r="G774" s="2">
        <v>0.75260000000000005</v>
      </c>
      <c r="H774" s="2">
        <v>0.83509999999999995</v>
      </c>
    </row>
    <row r="775" spans="1:8" x14ac:dyDescent="0.25">
      <c r="A775">
        <v>201220</v>
      </c>
      <c r="B775" t="s">
        <v>83</v>
      </c>
      <c r="C775">
        <v>201220</v>
      </c>
      <c r="D775" t="s">
        <v>46</v>
      </c>
      <c r="E775" t="s">
        <v>10</v>
      </c>
      <c r="F775">
        <v>56</v>
      </c>
      <c r="G775" s="2">
        <v>0.85709999999999997</v>
      </c>
      <c r="H775" s="2">
        <v>0.94640000000000002</v>
      </c>
    </row>
    <row r="776" spans="1:8" x14ac:dyDescent="0.25">
      <c r="A776">
        <v>201310</v>
      </c>
      <c r="B776" t="s">
        <v>85</v>
      </c>
      <c r="C776">
        <v>201310</v>
      </c>
      <c r="D776" t="s">
        <v>46</v>
      </c>
      <c r="E776" t="s">
        <v>10</v>
      </c>
      <c r="F776">
        <v>60</v>
      </c>
      <c r="G776" s="2">
        <v>0.76670000000000005</v>
      </c>
      <c r="H776" s="1">
        <v>0.9</v>
      </c>
    </row>
    <row r="777" spans="1:8" x14ac:dyDescent="0.25">
      <c r="A777">
        <v>201320</v>
      </c>
      <c r="B777" t="s">
        <v>90</v>
      </c>
      <c r="C777">
        <v>201320</v>
      </c>
      <c r="D777" t="s">
        <v>46</v>
      </c>
      <c r="E777" t="s">
        <v>10</v>
      </c>
      <c r="F777">
        <v>74</v>
      </c>
      <c r="G777" s="2">
        <v>0.81079999999999997</v>
      </c>
      <c r="H777" s="2">
        <v>0.85140000000000005</v>
      </c>
    </row>
    <row r="778" spans="1:8" x14ac:dyDescent="0.25">
      <c r="A778">
        <v>201110</v>
      </c>
      <c r="B778" t="s">
        <v>7</v>
      </c>
      <c r="C778">
        <v>201110</v>
      </c>
      <c r="D778" t="s">
        <v>46</v>
      </c>
      <c r="E778" t="s">
        <v>11</v>
      </c>
      <c r="F778">
        <v>1</v>
      </c>
      <c r="G778" s="1">
        <v>1</v>
      </c>
      <c r="H778" s="1">
        <v>1</v>
      </c>
    </row>
    <row r="779" spans="1:8" x14ac:dyDescent="0.25">
      <c r="A779">
        <v>201110</v>
      </c>
      <c r="B779" t="s">
        <v>7</v>
      </c>
      <c r="C779">
        <v>201110</v>
      </c>
      <c r="D779" t="s">
        <v>46</v>
      </c>
      <c r="E779" t="s">
        <v>12</v>
      </c>
      <c r="F779">
        <v>6</v>
      </c>
      <c r="G779" s="2">
        <v>0.83330000000000004</v>
      </c>
      <c r="H779" s="1">
        <v>1</v>
      </c>
    </row>
    <row r="780" spans="1:8" x14ac:dyDescent="0.25">
      <c r="A780">
        <v>201120</v>
      </c>
      <c r="B780" t="s">
        <v>76</v>
      </c>
      <c r="C780">
        <v>201120</v>
      </c>
      <c r="D780" t="s">
        <v>46</v>
      </c>
      <c r="E780" t="s">
        <v>12</v>
      </c>
      <c r="F780">
        <v>23</v>
      </c>
      <c r="G780" s="2">
        <v>0.39129999999999998</v>
      </c>
      <c r="H780" s="2">
        <v>0.60870000000000002</v>
      </c>
    </row>
    <row r="781" spans="1:8" x14ac:dyDescent="0.25">
      <c r="A781">
        <v>201210</v>
      </c>
      <c r="B781" t="s">
        <v>81</v>
      </c>
      <c r="C781">
        <v>201210</v>
      </c>
      <c r="D781" t="s">
        <v>46</v>
      </c>
      <c r="E781" t="s">
        <v>12</v>
      </c>
      <c r="F781">
        <v>12</v>
      </c>
      <c r="G781" s="2">
        <v>0.83330000000000004</v>
      </c>
      <c r="H781" s="2">
        <v>0.83330000000000004</v>
      </c>
    </row>
    <row r="782" spans="1:8" x14ac:dyDescent="0.25">
      <c r="A782">
        <v>201220</v>
      </c>
      <c r="B782" t="s">
        <v>83</v>
      </c>
      <c r="C782">
        <v>201220</v>
      </c>
      <c r="D782" t="s">
        <v>46</v>
      </c>
      <c r="E782" t="s">
        <v>12</v>
      </c>
      <c r="F782">
        <v>15</v>
      </c>
      <c r="G782" s="2">
        <v>0.93330000000000002</v>
      </c>
      <c r="H782" s="1">
        <v>1</v>
      </c>
    </row>
    <row r="783" spans="1:8" x14ac:dyDescent="0.25">
      <c r="A783">
        <v>201310</v>
      </c>
      <c r="B783" t="s">
        <v>85</v>
      </c>
      <c r="C783">
        <v>201310</v>
      </c>
      <c r="D783" t="s">
        <v>46</v>
      </c>
      <c r="E783" t="s">
        <v>12</v>
      </c>
      <c r="F783">
        <v>3</v>
      </c>
      <c r="G783" s="1">
        <v>1</v>
      </c>
      <c r="H783" s="1">
        <v>1</v>
      </c>
    </row>
    <row r="784" spans="1:8" x14ac:dyDescent="0.25">
      <c r="A784">
        <v>201320</v>
      </c>
      <c r="B784" t="s">
        <v>90</v>
      </c>
      <c r="C784">
        <v>201320</v>
      </c>
      <c r="D784" t="s">
        <v>46</v>
      </c>
      <c r="E784" t="s">
        <v>12</v>
      </c>
      <c r="F784">
        <v>6</v>
      </c>
      <c r="G784" s="2">
        <v>0.83330000000000004</v>
      </c>
      <c r="H784" s="2">
        <v>0.83330000000000004</v>
      </c>
    </row>
    <row r="785" spans="1:8" x14ac:dyDescent="0.25">
      <c r="A785">
        <v>201110</v>
      </c>
      <c r="B785" t="s">
        <v>7</v>
      </c>
      <c r="C785">
        <v>201110</v>
      </c>
      <c r="D785" t="s">
        <v>46</v>
      </c>
      <c r="E785" t="s">
        <v>13</v>
      </c>
      <c r="F785">
        <v>3</v>
      </c>
      <c r="G785" s="1">
        <v>1</v>
      </c>
      <c r="H785" s="1">
        <v>1</v>
      </c>
    </row>
    <row r="786" spans="1:8" x14ac:dyDescent="0.25">
      <c r="A786">
        <v>201120</v>
      </c>
      <c r="B786" t="s">
        <v>76</v>
      </c>
      <c r="C786">
        <v>201120</v>
      </c>
      <c r="D786" t="s">
        <v>46</v>
      </c>
      <c r="E786" t="s">
        <v>13</v>
      </c>
      <c r="F786">
        <v>5</v>
      </c>
      <c r="G786" s="1">
        <v>0.8</v>
      </c>
      <c r="H786" s="1">
        <v>0.8</v>
      </c>
    </row>
    <row r="787" spans="1:8" x14ac:dyDescent="0.25">
      <c r="A787">
        <v>201210</v>
      </c>
      <c r="B787" t="s">
        <v>81</v>
      </c>
      <c r="C787">
        <v>201210</v>
      </c>
      <c r="D787" t="s">
        <v>46</v>
      </c>
      <c r="E787" t="s">
        <v>13</v>
      </c>
      <c r="F787">
        <v>1</v>
      </c>
      <c r="G787" s="1">
        <v>1</v>
      </c>
      <c r="H787" s="1">
        <v>1</v>
      </c>
    </row>
    <row r="788" spans="1:8" x14ac:dyDescent="0.25">
      <c r="A788">
        <v>201310</v>
      </c>
      <c r="B788" t="s">
        <v>85</v>
      </c>
      <c r="C788">
        <v>201310</v>
      </c>
      <c r="D788" t="s">
        <v>46</v>
      </c>
      <c r="E788" t="s">
        <v>13</v>
      </c>
      <c r="F788">
        <v>2</v>
      </c>
      <c r="G788" s="1">
        <v>1</v>
      </c>
      <c r="H788" s="1">
        <v>1</v>
      </c>
    </row>
    <row r="789" spans="1:8" x14ac:dyDescent="0.25">
      <c r="A789">
        <v>201110</v>
      </c>
      <c r="B789" t="s">
        <v>7</v>
      </c>
      <c r="C789">
        <v>201110</v>
      </c>
      <c r="D789" t="s">
        <v>47</v>
      </c>
      <c r="E789" t="s">
        <v>9</v>
      </c>
      <c r="F789">
        <v>11</v>
      </c>
      <c r="G789" s="2">
        <v>0.54549999999999998</v>
      </c>
      <c r="H789" s="2">
        <v>0.90910000000000002</v>
      </c>
    </row>
    <row r="790" spans="1:8" x14ac:dyDescent="0.25">
      <c r="A790">
        <v>201120</v>
      </c>
      <c r="B790" t="s">
        <v>76</v>
      </c>
      <c r="C790">
        <v>201120</v>
      </c>
      <c r="D790" t="s">
        <v>47</v>
      </c>
      <c r="E790" t="s">
        <v>9</v>
      </c>
      <c r="F790">
        <v>10</v>
      </c>
      <c r="G790" s="1">
        <v>0.7</v>
      </c>
      <c r="H790" s="1">
        <v>1</v>
      </c>
    </row>
    <row r="791" spans="1:8" x14ac:dyDescent="0.25">
      <c r="A791">
        <v>201210</v>
      </c>
      <c r="B791" t="s">
        <v>81</v>
      </c>
      <c r="C791">
        <v>201210</v>
      </c>
      <c r="D791" t="s">
        <v>47</v>
      </c>
      <c r="E791" t="s">
        <v>9</v>
      </c>
      <c r="F791">
        <v>1</v>
      </c>
      <c r="G791" s="1">
        <v>1</v>
      </c>
      <c r="H791" s="1">
        <v>1</v>
      </c>
    </row>
    <row r="792" spans="1:8" x14ac:dyDescent="0.25">
      <c r="A792">
        <v>201110</v>
      </c>
      <c r="B792" t="s">
        <v>7</v>
      </c>
      <c r="C792">
        <v>201110</v>
      </c>
      <c r="D792" t="s">
        <v>47</v>
      </c>
      <c r="E792" t="s">
        <v>10</v>
      </c>
      <c r="F792">
        <v>196</v>
      </c>
      <c r="G792" s="2">
        <v>0.61729999999999996</v>
      </c>
      <c r="H792" s="2">
        <v>0.79590000000000005</v>
      </c>
    </row>
    <row r="793" spans="1:8" x14ac:dyDescent="0.25">
      <c r="A793">
        <v>201120</v>
      </c>
      <c r="B793" t="s">
        <v>76</v>
      </c>
      <c r="C793">
        <v>201120</v>
      </c>
      <c r="D793" t="s">
        <v>47</v>
      </c>
      <c r="E793" t="s">
        <v>10</v>
      </c>
      <c r="F793">
        <v>150</v>
      </c>
      <c r="G793" s="2">
        <v>0.60670000000000002</v>
      </c>
      <c r="H793" s="2">
        <v>0.9133</v>
      </c>
    </row>
    <row r="794" spans="1:8" x14ac:dyDescent="0.25">
      <c r="A794">
        <v>201210</v>
      </c>
      <c r="B794" t="s">
        <v>81</v>
      </c>
      <c r="C794">
        <v>201210</v>
      </c>
      <c r="D794" t="s">
        <v>47</v>
      </c>
      <c r="E794" t="s">
        <v>10</v>
      </c>
      <c r="F794">
        <v>182</v>
      </c>
      <c r="G794" s="2">
        <v>0.47249999999999998</v>
      </c>
      <c r="H794" s="2">
        <v>0.73629999999999995</v>
      </c>
    </row>
    <row r="795" spans="1:8" x14ac:dyDescent="0.25">
      <c r="A795">
        <v>201220</v>
      </c>
      <c r="B795" t="s">
        <v>83</v>
      </c>
      <c r="C795">
        <v>201220</v>
      </c>
      <c r="D795" t="s">
        <v>47</v>
      </c>
      <c r="E795" t="s">
        <v>10</v>
      </c>
      <c r="F795">
        <v>135</v>
      </c>
      <c r="G795" s="2">
        <v>0.54810000000000003</v>
      </c>
      <c r="H795" s="2">
        <v>0.85929999999999995</v>
      </c>
    </row>
    <row r="796" spans="1:8" x14ac:dyDescent="0.25">
      <c r="A796">
        <v>201310</v>
      </c>
      <c r="B796" t="s">
        <v>85</v>
      </c>
      <c r="C796">
        <v>201310</v>
      </c>
      <c r="D796" t="s">
        <v>47</v>
      </c>
      <c r="E796" t="s">
        <v>10</v>
      </c>
      <c r="F796">
        <v>157</v>
      </c>
      <c r="G796" s="2">
        <v>0.96179999999999999</v>
      </c>
      <c r="H796" s="2">
        <v>0.98729999999999996</v>
      </c>
    </row>
    <row r="797" spans="1:8" x14ac:dyDescent="0.25">
      <c r="A797">
        <v>201320</v>
      </c>
      <c r="B797" t="s">
        <v>90</v>
      </c>
      <c r="C797">
        <v>201320</v>
      </c>
      <c r="D797" t="s">
        <v>47</v>
      </c>
      <c r="E797" t="s">
        <v>10</v>
      </c>
      <c r="F797">
        <v>100</v>
      </c>
      <c r="G797" s="1">
        <v>0.85</v>
      </c>
      <c r="H797" s="1">
        <v>0.92</v>
      </c>
    </row>
    <row r="798" spans="1:8" x14ac:dyDescent="0.25">
      <c r="A798">
        <v>201110</v>
      </c>
      <c r="B798" t="s">
        <v>7</v>
      </c>
      <c r="C798">
        <v>201110</v>
      </c>
      <c r="D798" t="s">
        <v>47</v>
      </c>
      <c r="E798" t="s">
        <v>11</v>
      </c>
      <c r="F798">
        <v>6</v>
      </c>
      <c r="G798" s="2">
        <v>0.33329999999999999</v>
      </c>
      <c r="H798" s="2">
        <v>0.83330000000000004</v>
      </c>
    </row>
    <row r="799" spans="1:8" x14ac:dyDescent="0.25">
      <c r="A799">
        <v>201120</v>
      </c>
      <c r="B799" t="s">
        <v>76</v>
      </c>
      <c r="C799">
        <v>201120</v>
      </c>
      <c r="D799" t="s">
        <v>47</v>
      </c>
      <c r="E799" t="s">
        <v>11</v>
      </c>
      <c r="F799">
        <v>3</v>
      </c>
      <c r="G799" s="1">
        <v>1</v>
      </c>
      <c r="H799" s="1">
        <v>1</v>
      </c>
    </row>
    <row r="800" spans="1:8" x14ac:dyDescent="0.25">
      <c r="A800">
        <v>201110</v>
      </c>
      <c r="B800" t="s">
        <v>7</v>
      </c>
      <c r="C800">
        <v>201110</v>
      </c>
      <c r="D800" t="s">
        <v>47</v>
      </c>
      <c r="E800" t="s">
        <v>12</v>
      </c>
      <c r="F800">
        <v>25</v>
      </c>
      <c r="G800" s="1">
        <v>0.84</v>
      </c>
      <c r="H800" s="1">
        <v>0.84</v>
      </c>
    </row>
    <row r="801" spans="1:8" x14ac:dyDescent="0.25">
      <c r="A801">
        <v>201120</v>
      </c>
      <c r="B801" t="s">
        <v>76</v>
      </c>
      <c r="C801">
        <v>201120</v>
      </c>
      <c r="D801" t="s">
        <v>47</v>
      </c>
      <c r="E801" t="s">
        <v>12</v>
      </c>
      <c r="F801">
        <v>74</v>
      </c>
      <c r="G801" s="2">
        <v>0.74319999999999997</v>
      </c>
      <c r="H801" s="2">
        <v>0.91890000000000005</v>
      </c>
    </row>
    <row r="802" spans="1:8" x14ac:dyDescent="0.25">
      <c r="A802">
        <v>201210</v>
      </c>
      <c r="B802" t="s">
        <v>81</v>
      </c>
      <c r="C802">
        <v>201210</v>
      </c>
      <c r="D802" t="s">
        <v>47</v>
      </c>
      <c r="E802" t="s">
        <v>12</v>
      </c>
      <c r="F802">
        <v>48</v>
      </c>
      <c r="G802" s="2">
        <v>0.625</v>
      </c>
      <c r="H802" s="2">
        <v>0.89580000000000004</v>
      </c>
    </row>
    <row r="803" spans="1:8" x14ac:dyDescent="0.25">
      <c r="A803">
        <v>201220</v>
      </c>
      <c r="B803" t="s">
        <v>83</v>
      </c>
      <c r="C803">
        <v>201220</v>
      </c>
      <c r="D803" t="s">
        <v>47</v>
      </c>
      <c r="E803" t="s">
        <v>12</v>
      </c>
      <c r="F803">
        <v>34</v>
      </c>
      <c r="G803" s="2">
        <v>0.67649999999999999</v>
      </c>
      <c r="H803" s="2">
        <v>0.88239999999999996</v>
      </c>
    </row>
    <row r="804" spans="1:8" x14ac:dyDescent="0.25">
      <c r="A804">
        <v>201310</v>
      </c>
      <c r="B804" t="s">
        <v>85</v>
      </c>
      <c r="C804">
        <v>201310</v>
      </c>
      <c r="D804" t="s">
        <v>47</v>
      </c>
      <c r="E804" t="s">
        <v>12</v>
      </c>
      <c r="F804">
        <v>27</v>
      </c>
      <c r="G804" s="2">
        <v>0.96299999999999997</v>
      </c>
      <c r="H804" s="2">
        <v>0.96299999999999997</v>
      </c>
    </row>
    <row r="805" spans="1:8" x14ac:dyDescent="0.25">
      <c r="A805">
        <v>201320</v>
      </c>
      <c r="B805" t="s">
        <v>90</v>
      </c>
      <c r="C805">
        <v>201320</v>
      </c>
      <c r="D805" t="s">
        <v>47</v>
      </c>
      <c r="E805" t="s">
        <v>12</v>
      </c>
      <c r="F805">
        <v>16</v>
      </c>
      <c r="G805" s="1">
        <v>0.75</v>
      </c>
      <c r="H805" s="2">
        <v>0.875</v>
      </c>
    </row>
    <row r="806" spans="1:8" x14ac:dyDescent="0.25">
      <c r="A806">
        <v>201110</v>
      </c>
      <c r="B806" t="s">
        <v>7</v>
      </c>
      <c r="C806">
        <v>201110</v>
      </c>
      <c r="D806" t="s">
        <v>47</v>
      </c>
      <c r="E806" t="s">
        <v>13</v>
      </c>
      <c r="F806">
        <v>34</v>
      </c>
      <c r="G806" s="2">
        <v>0.85289999999999999</v>
      </c>
      <c r="H806" s="2">
        <v>0.85289999999999999</v>
      </c>
    </row>
    <row r="807" spans="1:8" x14ac:dyDescent="0.25">
      <c r="A807">
        <v>201120</v>
      </c>
      <c r="B807" t="s">
        <v>76</v>
      </c>
      <c r="C807">
        <v>201120</v>
      </c>
      <c r="D807" t="s">
        <v>47</v>
      </c>
      <c r="E807" t="s">
        <v>13</v>
      </c>
      <c r="F807">
        <v>13</v>
      </c>
      <c r="G807" s="2">
        <v>0.76919999999999999</v>
      </c>
      <c r="H807" s="2">
        <v>0.84619999999999995</v>
      </c>
    </row>
    <row r="808" spans="1:8" x14ac:dyDescent="0.25">
      <c r="A808">
        <v>201210</v>
      </c>
      <c r="B808" t="s">
        <v>81</v>
      </c>
      <c r="C808">
        <v>201210</v>
      </c>
      <c r="D808" t="s">
        <v>47</v>
      </c>
      <c r="E808" t="s">
        <v>13</v>
      </c>
      <c r="F808">
        <v>8</v>
      </c>
      <c r="G808" s="1">
        <v>0.75</v>
      </c>
      <c r="H808" s="1">
        <v>0.75</v>
      </c>
    </row>
    <row r="809" spans="1:8" x14ac:dyDescent="0.25">
      <c r="A809">
        <v>201220</v>
      </c>
      <c r="B809" t="s">
        <v>83</v>
      </c>
      <c r="C809">
        <v>201220</v>
      </c>
      <c r="D809" t="s">
        <v>47</v>
      </c>
      <c r="E809" t="s">
        <v>13</v>
      </c>
      <c r="F809">
        <v>6</v>
      </c>
      <c r="G809" s="2">
        <v>0.33329999999999999</v>
      </c>
      <c r="H809" s="2">
        <v>0.83330000000000004</v>
      </c>
    </row>
    <row r="810" spans="1:8" x14ac:dyDescent="0.25">
      <c r="A810">
        <v>201310</v>
      </c>
      <c r="B810" t="s">
        <v>85</v>
      </c>
      <c r="C810">
        <v>201310</v>
      </c>
      <c r="D810" t="s">
        <v>47</v>
      </c>
      <c r="E810" t="s">
        <v>13</v>
      </c>
      <c r="F810">
        <v>7</v>
      </c>
      <c r="G810" s="2">
        <v>0.85709999999999997</v>
      </c>
      <c r="H810" s="1">
        <v>1</v>
      </c>
    </row>
    <row r="811" spans="1:8" x14ac:dyDescent="0.25">
      <c r="A811">
        <v>201320</v>
      </c>
      <c r="B811" t="s">
        <v>90</v>
      </c>
      <c r="C811">
        <v>201320</v>
      </c>
      <c r="D811" t="s">
        <v>47</v>
      </c>
      <c r="E811" t="s">
        <v>13</v>
      </c>
      <c r="F811">
        <v>3</v>
      </c>
      <c r="G811" s="1">
        <v>1</v>
      </c>
      <c r="H811" s="1">
        <v>1</v>
      </c>
    </row>
    <row r="812" spans="1:8" x14ac:dyDescent="0.25">
      <c r="A812">
        <v>201110</v>
      </c>
      <c r="B812" t="s">
        <v>7</v>
      </c>
      <c r="C812">
        <v>201110</v>
      </c>
      <c r="D812" t="s">
        <v>48</v>
      </c>
      <c r="E812" t="s">
        <v>9</v>
      </c>
      <c r="F812">
        <v>1</v>
      </c>
      <c r="G812" s="1">
        <v>0</v>
      </c>
      <c r="H812" s="1">
        <v>0</v>
      </c>
    </row>
    <row r="813" spans="1:8" x14ac:dyDescent="0.25">
      <c r="A813">
        <v>201310</v>
      </c>
      <c r="B813" t="s">
        <v>85</v>
      </c>
      <c r="C813">
        <v>201310</v>
      </c>
      <c r="D813" t="s">
        <v>48</v>
      </c>
      <c r="E813" t="s">
        <v>9</v>
      </c>
      <c r="F813">
        <v>1</v>
      </c>
      <c r="G813" s="1">
        <v>0</v>
      </c>
      <c r="H813" s="1">
        <v>0</v>
      </c>
    </row>
    <row r="814" spans="1:8" x14ac:dyDescent="0.25">
      <c r="A814">
        <v>201110</v>
      </c>
      <c r="B814" t="s">
        <v>7</v>
      </c>
      <c r="C814">
        <v>201110</v>
      </c>
      <c r="D814" t="s">
        <v>48</v>
      </c>
      <c r="E814" t="s">
        <v>10</v>
      </c>
      <c r="F814">
        <v>134</v>
      </c>
      <c r="G814" s="2">
        <v>0.64929999999999999</v>
      </c>
      <c r="H814" s="2">
        <v>0.80600000000000005</v>
      </c>
    </row>
    <row r="815" spans="1:8" x14ac:dyDescent="0.25">
      <c r="A815">
        <v>201120</v>
      </c>
      <c r="B815" t="s">
        <v>76</v>
      </c>
      <c r="C815">
        <v>201120</v>
      </c>
      <c r="D815" t="s">
        <v>48</v>
      </c>
      <c r="E815" t="s">
        <v>10</v>
      </c>
      <c r="F815">
        <v>100</v>
      </c>
      <c r="G815" s="1">
        <v>0.75</v>
      </c>
      <c r="H815" s="1">
        <v>0.84</v>
      </c>
    </row>
    <row r="816" spans="1:8" x14ac:dyDescent="0.25">
      <c r="A816">
        <v>201210</v>
      </c>
      <c r="B816" t="s">
        <v>81</v>
      </c>
      <c r="C816">
        <v>201210</v>
      </c>
      <c r="D816" t="s">
        <v>48</v>
      </c>
      <c r="E816" t="s">
        <v>10</v>
      </c>
      <c r="F816">
        <v>79</v>
      </c>
      <c r="G816" s="2">
        <v>0.81010000000000004</v>
      </c>
      <c r="H816" s="2">
        <v>0.93669999999999998</v>
      </c>
    </row>
    <row r="817" spans="1:8" x14ac:dyDescent="0.25">
      <c r="A817">
        <v>201220</v>
      </c>
      <c r="B817" t="s">
        <v>83</v>
      </c>
      <c r="C817">
        <v>201220</v>
      </c>
      <c r="D817" t="s">
        <v>48</v>
      </c>
      <c r="E817" t="s">
        <v>10</v>
      </c>
      <c r="F817">
        <v>93</v>
      </c>
      <c r="G817" s="2">
        <v>0.69889999999999997</v>
      </c>
      <c r="H817" s="2">
        <v>0.871</v>
      </c>
    </row>
    <row r="818" spans="1:8" x14ac:dyDescent="0.25">
      <c r="A818">
        <v>201310</v>
      </c>
      <c r="B818" t="s">
        <v>85</v>
      </c>
      <c r="C818">
        <v>201310</v>
      </c>
      <c r="D818" t="s">
        <v>48</v>
      </c>
      <c r="E818" t="s">
        <v>10</v>
      </c>
      <c r="F818">
        <v>82</v>
      </c>
      <c r="G818" s="2">
        <v>0.64629999999999999</v>
      </c>
      <c r="H818" s="2">
        <v>0.79269999999999996</v>
      </c>
    </row>
    <row r="819" spans="1:8" x14ac:dyDescent="0.25">
      <c r="A819">
        <v>201320</v>
      </c>
      <c r="B819" t="s">
        <v>90</v>
      </c>
      <c r="C819">
        <v>201320</v>
      </c>
      <c r="D819" t="s">
        <v>48</v>
      </c>
      <c r="E819" t="s">
        <v>10</v>
      </c>
      <c r="F819">
        <v>106</v>
      </c>
      <c r="G819" s="2">
        <v>0.66979999999999995</v>
      </c>
      <c r="H819" s="2">
        <v>0.8679</v>
      </c>
    </row>
    <row r="820" spans="1:8" x14ac:dyDescent="0.25">
      <c r="A820">
        <v>201110</v>
      </c>
      <c r="B820" t="s">
        <v>7</v>
      </c>
      <c r="C820">
        <v>201110</v>
      </c>
      <c r="D820" t="s">
        <v>48</v>
      </c>
      <c r="E820" t="s">
        <v>11</v>
      </c>
      <c r="F820">
        <v>1</v>
      </c>
      <c r="G820" s="1">
        <v>1</v>
      </c>
      <c r="H820" s="1">
        <v>1</v>
      </c>
    </row>
    <row r="821" spans="1:8" x14ac:dyDescent="0.25">
      <c r="A821">
        <v>201120</v>
      </c>
      <c r="B821" t="s">
        <v>76</v>
      </c>
      <c r="C821">
        <v>201120</v>
      </c>
      <c r="D821" t="s">
        <v>48</v>
      </c>
      <c r="E821" t="s">
        <v>11</v>
      </c>
      <c r="F821">
        <v>2</v>
      </c>
      <c r="G821" s="1">
        <v>0.5</v>
      </c>
      <c r="H821" s="1">
        <v>0.5</v>
      </c>
    </row>
    <row r="822" spans="1:8" x14ac:dyDescent="0.25">
      <c r="A822">
        <v>201110</v>
      </c>
      <c r="B822" t="s">
        <v>7</v>
      </c>
      <c r="C822">
        <v>201110</v>
      </c>
      <c r="D822" t="s">
        <v>48</v>
      </c>
      <c r="E822" t="s">
        <v>12</v>
      </c>
      <c r="F822">
        <v>4</v>
      </c>
      <c r="G822" s="1">
        <v>1</v>
      </c>
      <c r="H822" s="1">
        <v>1</v>
      </c>
    </row>
    <row r="823" spans="1:8" x14ac:dyDescent="0.25">
      <c r="A823">
        <v>201120</v>
      </c>
      <c r="B823" t="s">
        <v>76</v>
      </c>
      <c r="C823">
        <v>201120</v>
      </c>
      <c r="D823" t="s">
        <v>48</v>
      </c>
      <c r="E823" t="s">
        <v>12</v>
      </c>
      <c r="F823">
        <v>7</v>
      </c>
      <c r="G823" s="2">
        <v>0.42859999999999998</v>
      </c>
      <c r="H823" s="2">
        <v>0.71430000000000005</v>
      </c>
    </row>
    <row r="824" spans="1:8" x14ac:dyDescent="0.25">
      <c r="A824">
        <v>201210</v>
      </c>
      <c r="B824" t="s">
        <v>81</v>
      </c>
      <c r="C824">
        <v>201210</v>
      </c>
      <c r="D824" t="s">
        <v>48</v>
      </c>
      <c r="E824" t="s">
        <v>12</v>
      </c>
      <c r="F824">
        <v>6</v>
      </c>
      <c r="G824" s="2">
        <v>0.66669999999999996</v>
      </c>
      <c r="H824" s="2">
        <v>0.83330000000000004</v>
      </c>
    </row>
    <row r="825" spans="1:8" x14ac:dyDescent="0.25">
      <c r="A825">
        <v>201220</v>
      </c>
      <c r="B825" t="s">
        <v>83</v>
      </c>
      <c r="C825">
        <v>201220</v>
      </c>
      <c r="D825" t="s">
        <v>48</v>
      </c>
      <c r="E825" t="s">
        <v>12</v>
      </c>
      <c r="F825">
        <v>6</v>
      </c>
      <c r="G825" s="2">
        <v>0.66669999999999996</v>
      </c>
      <c r="H825" s="2">
        <v>0.83330000000000004</v>
      </c>
    </row>
    <row r="826" spans="1:8" x14ac:dyDescent="0.25">
      <c r="A826">
        <v>201310</v>
      </c>
      <c r="B826" t="s">
        <v>85</v>
      </c>
      <c r="C826">
        <v>201310</v>
      </c>
      <c r="D826" t="s">
        <v>48</v>
      </c>
      <c r="E826" t="s">
        <v>12</v>
      </c>
      <c r="F826">
        <v>3</v>
      </c>
      <c r="G826" s="1">
        <v>1</v>
      </c>
      <c r="H826" s="1">
        <v>1</v>
      </c>
    </row>
    <row r="827" spans="1:8" x14ac:dyDescent="0.25">
      <c r="A827">
        <v>201320</v>
      </c>
      <c r="B827" t="s">
        <v>90</v>
      </c>
      <c r="C827">
        <v>201320</v>
      </c>
      <c r="D827" t="s">
        <v>48</v>
      </c>
      <c r="E827" t="s">
        <v>12</v>
      </c>
      <c r="F827">
        <v>5</v>
      </c>
      <c r="G827" s="1">
        <v>0.6</v>
      </c>
      <c r="H827" s="1">
        <v>0.8</v>
      </c>
    </row>
    <row r="828" spans="1:8" x14ac:dyDescent="0.25">
      <c r="A828">
        <v>201110</v>
      </c>
      <c r="B828" t="s">
        <v>7</v>
      </c>
      <c r="C828">
        <v>201110</v>
      </c>
      <c r="D828" t="s">
        <v>48</v>
      </c>
      <c r="E828" t="s">
        <v>13</v>
      </c>
      <c r="F828">
        <v>1</v>
      </c>
      <c r="G828" s="1">
        <v>0</v>
      </c>
      <c r="H828" s="1">
        <v>0</v>
      </c>
    </row>
    <row r="829" spans="1:8" x14ac:dyDescent="0.25">
      <c r="A829">
        <v>201120</v>
      </c>
      <c r="B829" t="s">
        <v>76</v>
      </c>
      <c r="C829">
        <v>201120</v>
      </c>
      <c r="D829" t="s">
        <v>48</v>
      </c>
      <c r="E829" t="s">
        <v>13</v>
      </c>
      <c r="F829">
        <v>2</v>
      </c>
      <c r="G829" s="1">
        <v>1</v>
      </c>
      <c r="H829" s="1">
        <v>1</v>
      </c>
    </row>
    <row r="830" spans="1:8" x14ac:dyDescent="0.25">
      <c r="A830">
        <v>201210</v>
      </c>
      <c r="B830" t="s">
        <v>81</v>
      </c>
      <c r="C830">
        <v>201210</v>
      </c>
      <c r="D830" t="s">
        <v>48</v>
      </c>
      <c r="E830" t="s">
        <v>13</v>
      </c>
      <c r="F830">
        <v>2</v>
      </c>
      <c r="G830" s="1">
        <v>1</v>
      </c>
      <c r="H830" s="1">
        <v>1</v>
      </c>
    </row>
    <row r="831" spans="1:8" x14ac:dyDescent="0.25">
      <c r="A831">
        <v>201220</v>
      </c>
      <c r="B831" t="s">
        <v>83</v>
      </c>
      <c r="C831">
        <v>201220</v>
      </c>
      <c r="D831" t="s">
        <v>48</v>
      </c>
      <c r="E831" t="s">
        <v>13</v>
      </c>
      <c r="F831">
        <v>1</v>
      </c>
      <c r="G831" s="1">
        <v>1</v>
      </c>
      <c r="H831" s="1">
        <v>1</v>
      </c>
    </row>
    <row r="832" spans="1:8" x14ac:dyDescent="0.25">
      <c r="A832">
        <v>201110</v>
      </c>
      <c r="B832" t="s">
        <v>7</v>
      </c>
      <c r="C832">
        <v>201110</v>
      </c>
      <c r="D832" t="s">
        <v>49</v>
      </c>
      <c r="E832" t="s">
        <v>9</v>
      </c>
      <c r="F832">
        <v>3</v>
      </c>
      <c r="G832" s="2">
        <v>0.33329999999999999</v>
      </c>
      <c r="H832" s="2">
        <v>0.66669999999999996</v>
      </c>
    </row>
    <row r="833" spans="1:8" x14ac:dyDescent="0.25">
      <c r="A833">
        <v>201120</v>
      </c>
      <c r="B833" t="s">
        <v>76</v>
      </c>
      <c r="C833">
        <v>201120</v>
      </c>
      <c r="D833" t="s">
        <v>49</v>
      </c>
      <c r="E833" t="s">
        <v>9</v>
      </c>
      <c r="F833">
        <v>3</v>
      </c>
      <c r="G833" s="2">
        <v>0.66669999999999996</v>
      </c>
      <c r="H833" s="2">
        <v>0.66669999999999996</v>
      </c>
    </row>
    <row r="834" spans="1:8" x14ac:dyDescent="0.25">
      <c r="A834">
        <v>201210</v>
      </c>
      <c r="B834" t="s">
        <v>81</v>
      </c>
      <c r="C834">
        <v>201210</v>
      </c>
      <c r="D834" t="s">
        <v>49</v>
      </c>
      <c r="E834" t="s">
        <v>9</v>
      </c>
      <c r="F834">
        <v>3</v>
      </c>
      <c r="G834" s="2">
        <v>0.66669999999999996</v>
      </c>
      <c r="H834" s="2">
        <v>0.66669999999999996</v>
      </c>
    </row>
    <row r="835" spans="1:8" x14ac:dyDescent="0.25">
      <c r="A835">
        <v>201320</v>
      </c>
      <c r="B835" t="s">
        <v>90</v>
      </c>
      <c r="C835">
        <v>201320</v>
      </c>
      <c r="D835" t="s">
        <v>49</v>
      </c>
      <c r="E835" t="s">
        <v>9</v>
      </c>
      <c r="F835">
        <v>1</v>
      </c>
      <c r="G835" s="1">
        <v>1</v>
      </c>
      <c r="H835" s="1">
        <v>1</v>
      </c>
    </row>
    <row r="836" spans="1:8" x14ac:dyDescent="0.25">
      <c r="A836">
        <v>201110</v>
      </c>
      <c r="B836" t="s">
        <v>7</v>
      </c>
      <c r="C836">
        <v>201110</v>
      </c>
      <c r="D836" t="s">
        <v>49</v>
      </c>
      <c r="E836" t="s">
        <v>10</v>
      </c>
      <c r="F836">
        <v>223</v>
      </c>
      <c r="G836" s="2">
        <v>0.57850000000000001</v>
      </c>
      <c r="H836" s="2">
        <v>0.78029999999999999</v>
      </c>
    </row>
    <row r="837" spans="1:8" x14ac:dyDescent="0.25">
      <c r="A837">
        <v>201120</v>
      </c>
      <c r="B837" t="s">
        <v>76</v>
      </c>
      <c r="C837">
        <v>201120</v>
      </c>
      <c r="D837" t="s">
        <v>49</v>
      </c>
      <c r="E837" t="s">
        <v>10</v>
      </c>
      <c r="F837">
        <v>233</v>
      </c>
      <c r="G837" s="2">
        <v>0.46779999999999999</v>
      </c>
      <c r="H837" s="2">
        <v>0.75539999999999996</v>
      </c>
    </row>
    <row r="838" spans="1:8" x14ac:dyDescent="0.25">
      <c r="A838">
        <v>201210</v>
      </c>
      <c r="B838" t="s">
        <v>81</v>
      </c>
      <c r="C838">
        <v>201210</v>
      </c>
      <c r="D838" t="s">
        <v>49</v>
      </c>
      <c r="E838" t="s">
        <v>10</v>
      </c>
      <c r="F838">
        <v>225</v>
      </c>
      <c r="G838" s="2">
        <v>0.49780000000000002</v>
      </c>
      <c r="H838" s="2">
        <v>0.76439999999999997</v>
      </c>
    </row>
    <row r="839" spans="1:8" x14ac:dyDescent="0.25">
      <c r="A839">
        <v>201220</v>
      </c>
      <c r="B839" t="s">
        <v>83</v>
      </c>
      <c r="C839">
        <v>201220</v>
      </c>
      <c r="D839" t="s">
        <v>49</v>
      </c>
      <c r="E839" t="s">
        <v>10</v>
      </c>
      <c r="F839">
        <v>216</v>
      </c>
      <c r="G839" s="2">
        <v>0.57869999999999999</v>
      </c>
      <c r="H839" s="2">
        <v>0.86570000000000003</v>
      </c>
    </row>
    <row r="840" spans="1:8" x14ac:dyDescent="0.25">
      <c r="A840">
        <v>201310</v>
      </c>
      <c r="B840" t="s">
        <v>85</v>
      </c>
      <c r="C840">
        <v>201310</v>
      </c>
      <c r="D840" t="s">
        <v>49</v>
      </c>
      <c r="E840" t="s">
        <v>10</v>
      </c>
      <c r="F840">
        <v>77</v>
      </c>
      <c r="G840" s="2">
        <v>0.85709999999999997</v>
      </c>
      <c r="H840" s="2">
        <v>0.97399999999999998</v>
      </c>
    </row>
    <row r="841" spans="1:8" x14ac:dyDescent="0.25">
      <c r="A841">
        <v>201320</v>
      </c>
      <c r="B841" t="s">
        <v>90</v>
      </c>
      <c r="C841">
        <v>201320</v>
      </c>
      <c r="D841" t="s">
        <v>49</v>
      </c>
      <c r="E841" t="s">
        <v>10</v>
      </c>
      <c r="F841">
        <v>138</v>
      </c>
      <c r="G841" s="2">
        <v>0.63039999999999996</v>
      </c>
      <c r="H841" s="2">
        <v>0.86960000000000004</v>
      </c>
    </row>
    <row r="842" spans="1:8" x14ac:dyDescent="0.25">
      <c r="A842">
        <v>201110</v>
      </c>
      <c r="B842" t="s">
        <v>7</v>
      </c>
      <c r="C842">
        <v>201110</v>
      </c>
      <c r="D842" t="s">
        <v>49</v>
      </c>
      <c r="E842" t="s">
        <v>11</v>
      </c>
      <c r="F842">
        <v>2</v>
      </c>
      <c r="G842" s="1">
        <v>1</v>
      </c>
      <c r="H842" s="1">
        <v>1</v>
      </c>
    </row>
    <row r="843" spans="1:8" x14ac:dyDescent="0.25">
      <c r="A843">
        <v>201120</v>
      </c>
      <c r="B843" t="s">
        <v>76</v>
      </c>
      <c r="C843">
        <v>201120</v>
      </c>
      <c r="D843" t="s">
        <v>49</v>
      </c>
      <c r="E843" t="s">
        <v>11</v>
      </c>
      <c r="F843">
        <v>1</v>
      </c>
      <c r="G843" s="1">
        <v>1</v>
      </c>
      <c r="H843" s="1">
        <v>1</v>
      </c>
    </row>
    <row r="844" spans="1:8" x14ac:dyDescent="0.25">
      <c r="A844">
        <v>201110</v>
      </c>
      <c r="B844" t="s">
        <v>7</v>
      </c>
      <c r="C844">
        <v>201110</v>
      </c>
      <c r="D844" t="s">
        <v>49</v>
      </c>
      <c r="E844" t="s">
        <v>12</v>
      </c>
      <c r="F844">
        <v>9</v>
      </c>
      <c r="G844" s="2">
        <v>0.66669999999999996</v>
      </c>
      <c r="H844" s="2">
        <v>0.88890000000000002</v>
      </c>
    </row>
    <row r="845" spans="1:8" x14ac:dyDescent="0.25">
      <c r="A845">
        <v>201120</v>
      </c>
      <c r="B845" t="s">
        <v>76</v>
      </c>
      <c r="C845">
        <v>201120</v>
      </c>
      <c r="D845" t="s">
        <v>49</v>
      </c>
      <c r="E845" t="s">
        <v>12</v>
      </c>
      <c r="F845">
        <v>9</v>
      </c>
      <c r="G845" s="2">
        <v>0.55559999999999998</v>
      </c>
      <c r="H845" s="2">
        <v>0.66669999999999996</v>
      </c>
    </row>
    <row r="846" spans="1:8" x14ac:dyDescent="0.25">
      <c r="A846">
        <v>201210</v>
      </c>
      <c r="B846" t="s">
        <v>81</v>
      </c>
      <c r="C846">
        <v>201210</v>
      </c>
      <c r="D846" t="s">
        <v>49</v>
      </c>
      <c r="E846" t="s">
        <v>12</v>
      </c>
      <c r="F846">
        <v>25</v>
      </c>
      <c r="G846" s="1">
        <v>0.76</v>
      </c>
      <c r="H846" s="1">
        <v>0.84</v>
      </c>
    </row>
    <row r="847" spans="1:8" x14ac:dyDescent="0.25">
      <c r="A847">
        <v>201220</v>
      </c>
      <c r="B847" t="s">
        <v>83</v>
      </c>
      <c r="C847">
        <v>201220</v>
      </c>
      <c r="D847" t="s">
        <v>49</v>
      </c>
      <c r="E847" t="s">
        <v>12</v>
      </c>
      <c r="F847">
        <v>14</v>
      </c>
      <c r="G847" s="2">
        <v>0.57140000000000002</v>
      </c>
      <c r="H847" s="2">
        <v>0.85709999999999997</v>
      </c>
    </row>
    <row r="848" spans="1:8" x14ac:dyDescent="0.25">
      <c r="A848">
        <v>201310</v>
      </c>
      <c r="B848" t="s">
        <v>85</v>
      </c>
      <c r="C848">
        <v>201310</v>
      </c>
      <c r="D848" t="s">
        <v>49</v>
      </c>
      <c r="E848" t="s">
        <v>12</v>
      </c>
      <c r="F848">
        <v>16</v>
      </c>
      <c r="G848" s="2">
        <v>0.9375</v>
      </c>
      <c r="H848" s="2">
        <v>0.9375</v>
      </c>
    </row>
    <row r="849" spans="1:8" x14ac:dyDescent="0.25">
      <c r="A849">
        <v>201320</v>
      </c>
      <c r="B849" t="s">
        <v>90</v>
      </c>
      <c r="C849">
        <v>201320</v>
      </c>
      <c r="D849" t="s">
        <v>49</v>
      </c>
      <c r="E849" t="s">
        <v>12</v>
      </c>
      <c r="F849">
        <v>14</v>
      </c>
      <c r="G849" s="2">
        <v>0.71430000000000005</v>
      </c>
      <c r="H849" s="2">
        <v>0.78569999999999995</v>
      </c>
    </row>
    <row r="850" spans="1:8" x14ac:dyDescent="0.25">
      <c r="A850">
        <v>201110</v>
      </c>
      <c r="B850" t="s">
        <v>7</v>
      </c>
      <c r="C850">
        <v>201110</v>
      </c>
      <c r="D850" t="s">
        <v>49</v>
      </c>
      <c r="E850" t="s">
        <v>13</v>
      </c>
      <c r="F850">
        <v>10</v>
      </c>
      <c r="G850" s="1">
        <v>0.8</v>
      </c>
      <c r="H850" s="1">
        <v>0.8</v>
      </c>
    </row>
    <row r="851" spans="1:8" x14ac:dyDescent="0.25">
      <c r="A851">
        <v>201120</v>
      </c>
      <c r="B851" t="s">
        <v>76</v>
      </c>
      <c r="C851">
        <v>201120</v>
      </c>
      <c r="D851" t="s">
        <v>49</v>
      </c>
      <c r="E851" t="s">
        <v>13</v>
      </c>
      <c r="F851">
        <v>13</v>
      </c>
      <c r="G851" s="2">
        <v>0.46150000000000002</v>
      </c>
      <c r="H851" s="2">
        <v>0.53849999999999998</v>
      </c>
    </row>
    <row r="852" spans="1:8" x14ac:dyDescent="0.25">
      <c r="A852">
        <v>201210</v>
      </c>
      <c r="B852" t="s">
        <v>81</v>
      </c>
      <c r="C852">
        <v>201210</v>
      </c>
      <c r="D852" t="s">
        <v>49</v>
      </c>
      <c r="E852" t="s">
        <v>13</v>
      </c>
      <c r="F852">
        <v>10</v>
      </c>
      <c r="G852" s="1">
        <v>0.9</v>
      </c>
      <c r="H852" s="1">
        <v>0.9</v>
      </c>
    </row>
    <row r="853" spans="1:8" x14ac:dyDescent="0.25">
      <c r="A853">
        <v>201220</v>
      </c>
      <c r="B853" t="s">
        <v>83</v>
      </c>
      <c r="C853">
        <v>201220</v>
      </c>
      <c r="D853" t="s">
        <v>49</v>
      </c>
      <c r="E853" t="s">
        <v>13</v>
      </c>
      <c r="F853">
        <v>5</v>
      </c>
      <c r="G853" s="1">
        <v>0.6</v>
      </c>
      <c r="H853" s="1">
        <v>0.8</v>
      </c>
    </row>
    <row r="854" spans="1:8" x14ac:dyDescent="0.25">
      <c r="A854">
        <v>201310</v>
      </c>
      <c r="B854" t="s">
        <v>85</v>
      </c>
      <c r="C854">
        <v>201310</v>
      </c>
      <c r="D854" t="s">
        <v>49</v>
      </c>
      <c r="E854" t="s">
        <v>13</v>
      </c>
      <c r="F854">
        <v>3</v>
      </c>
      <c r="G854" s="1">
        <v>1</v>
      </c>
      <c r="H854" s="1">
        <v>1</v>
      </c>
    </row>
    <row r="855" spans="1:8" x14ac:dyDescent="0.25">
      <c r="A855">
        <v>201320</v>
      </c>
      <c r="B855" t="s">
        <v>90</v>
      </c>
      <c r="C855">
        <v>201320</v>
      </c>
      <c r="D855" t="s">
        <v>49</v>
      </c>
      <c r="E855" t="s">
        <v>13</v>
      </c>
      <c r="F855">
        <v>1</v>
      </c>
      <c r="G855" s="1">
        <v>1</v>
      </c>
      <c r="H855" s="1">
        <v>1</v>
      </c>
    </row>
    <row r="856" spans="1:8" x14ac:dyDescent="0.25">
      <c r="A856">
        <v>201110</v>
      </c>
      <c r="B856" t="s">
        <v>7</v>
      </c>
      <c r="C856">
        <v>201110</v>
      </c>
      <c r="D856" t="s">
        <v>50</v>
      </c>
      <c r="E856" t="s">
        <v>9</v>
      </c>
      <c r="F856">
        <v>2</v>
      </c>
      <c r="G856" s="1">
        <v>0.5</v>
      </c>
      <c r="H856" s="1">
        <v>0.5</v>
      </c>
    </row>
    <row r="857" spans="1:8" x14ac:dyDescent="0.25">
      <c r="A857">
        <v>201120</v>
      </c>
      <c r="B857" t="s">
        <v>76</v>
      </c>
      <c r="C857">
        <v>201120</v>
      </c>
      <c r="D857" t="s">
        <v>50</v>
      </c>
      <c r="E857" t="s">
        <v>9</v>
      </c>
      <c r="F857">
        <v>2</v>
      </c>
      <c r="G857" s="1">
        <v>0</v>
      </c>
      <c r="H857" s="1">
        <v>0.5</v>
      </c>
    </row>
    <row r="858" spans="1:8" x14ac:dyDescent="0.25">
      <c r="A858">
        <v>201220</v>
      </c>
      <c r="B858" t="s">
        <v>83</v>
      </c>
      <c r="C858">
        <v>201220</v>
      </c>
      <c r="D858" t="s">
        <v>50</v>
      </c>
      <c r="E858" t="s">
        <v>9</v>
      </c>
      <c r="F858">
        <v>1</v>
      </c>
      <c r="G858" s="1">
        <v>1</v>
      </c>
      <c r="H858" s="1">
        <v>1</v>
      </c>
    </row>
    <row r="859" spans="1:8" x14ac:dyDescent="0.25">
      <c r="A859">
        <v>201320</v>
      </c>
      <c r="B859" t="s">
        <v>90</v>
      </c>
      <c r="C859">
        <v>201320</v>
      </c>
      <c r="D859" t="s">
        <v>50</v>
      </c>
      <c r="E859" t="s">
        <v>9</v>
      </c>
      <c r="F859">
        <v>1</v>
      </c>
      <c r="G859" s="1">
        <v>1</v>
      </c>
      <c r="H859" s="1">
        <v>1</v>
      </c>
    </row>
    <row r="860" spans="1:8" x14ac:dyDescent="0.25">
      <c r="A860">
        <v>201110</v>
      </c>
      <c r="B860" t="s">
        <v>7</v>
      </c>
      <c r="C860">
        <v>201110</v>
      </c>
      <c r="D860" t="s">
        <v>50</v>
      </c>
      <c r="E860" t="s">
        <v>10</v>
      </c>
      <c r="F860">
        <v>199</v>
      </c>
      <c r="G860" s="2">
        <v>0.46229999999999999</v>
      </c>
      <c r="H860" s="2">
        <v>0.77890000000000004</v>
      </c>
    </row>
    <row r="861" spans="1:8" x14ac:dyDescent="0.25">
      <c r="A861">
        <v>201120</v>
      </c>
      <c r="B861" t="s">
        <v>76</v>
      </c>
      <c r="C861">
        <v>201120</v>
      </c>
      <c r="D861" t="s">
        <v>50</v>
      </c>
      <c r="E861" t="s">
        <v>10</v>
      </c>
      <c r="F861">
        <v>155</v>
      </c>
      <c r="G861" s="2">
        <v>0.49680000000000002</v>
      </c>
      <c r="H861" s="2">
        <v>0.82579999999999998</v>
      </c>
    </row>
    <row r="862" spans="1:8" x14ac:dyDescent="0.25">
      <c r="A862">
        <v>201210</v>
      </c>
      <c r="B862" t="s">
        <v>81</v>
      </c>
      <c r="C862">
        <v>201210</v>
      </c>
      <c r="D862" t="s">
        <v>50</v>
      </c>
      <c r="E862" t="s">
        <v>10</v>
      </c>
      <c r="F862">
        <v>127</v>
      </c>
      <c r="G862" s="2">
        <v>0.4803</v>
      </c>
      <c r="H862" s="2">
        <v>0.76380000000000003</v>
      </c>
    </row>
    <row r="863" spans="1:8" x14ac:dyDescent="0.25">
      <c r="A863">
        <v>201220</v>
      </c>
      <c r="B863" t="s">
        <v>83</v>
      </c>
      <c r="C863">
        <v>201220</v>
      </c>
      <c r="D863" t="s">
        <v>50</v>
      </c>
      <c r="E863" t="s">
        <v>10</v>
      </c>
      <c r="F863">
        <v>110</v>
      </c>
      <c r="G863" s="2">
        <v>0.47270000000000001</v>
      </c>
      <c r="H863" s="2">
        <v>0.76359999999999995</v>
      </c>
    </row>
    <row r="864" spans="1:8" x14ac:dyDescent="0.25">
      <c r="A864">
        <v>201310</v>
      </c>
      <c r="B864" t="s">
        <v>85</v>
      </c>
      <c r="C864">
        <v>201310</v>
      </c>
      <c r="D864" t="s">
        <v>50</v>
      </c>
      <c r="E864" t="s">
        <v>10</v>
      </c>
      <c r="F864">
        <v>138</v>
      </c>
      <c r="G864" s="2">
        <v>0.45650000000000002</v>
      </c>
      <c r="H864" s="2">
        <v>0.80430000000000001</v>
      </c>
    </row>
    <row r="865" spans="1:8" x14ac:dyDescent="0.25">
      <c r="A865">
        <v>201320</v>
      </c>
      <c r="B865" t="s">
        <v>90</v>
      </c>
      <c r="C865">
        <v>201320</v>
      </c>
      <c r="D865" t="s">
        <v>50</v>
      </c>
      <c r="E865" t="s">
        <v>10</v>
      </c>
      <c r="F865">
        <v>104</v>
      </c>
      <c r="G865" s="2">
        <v>0.63460000000000005</v>
      </c>
      <c r="H865" s="2">
        <v>0.88460000000000005</v>
      </c>
    </row>
    <row r="866" spans="1:8" x14ac:dyDescent="0.25">
      <c r="A866">
        <v>201120</v>
      </c>
      <c r="B866" t="s">
        <v>76</v>
      </c>
      <c r="C866">
        <v>201120</v>
      </c>
      <c r="D866" t="s">
        <v>50</v>
      </c>
      <c r="E866" t="s">
        <v>11</v>
      </c>
      <c r="F866">
        <v>2</v>
      </c>
      <c r="G866" s="1">
        <v>1</v>
      </c>
      <c r="H866" s="1">
        <v>1</v>
      </c>
    </row>
    <row r="867" spans="1:8" x14ac:dyDescent="0.25">
      <c r="A867">
        <v>201210</v>
      </c>
      <c r="B867" t="s">
        <v>81</v>
      </c>
      <c r="C867">
        <v>201210</v>
      </c>
      <c r="D867" t="s">
        <v>50</v>
      </c>
      <c r="E867" t="s">
        <v>11</v>
      </c>
      <c r="F867">
        <v>1</v>
      </c>
      <c r="G867" s="1">
        <v>1</v>
      </c>
      <c r="H867" s="1">
        <v>1</v>
      </c>
    </row>
    <row r="868" spans="1:8" x14ac:dyDescent="0.25">
      <c r="A868">
        <v>201110</v>
      </c>
      <c r="B868" t="s">
        <v>7</v>
      </c>
      <c r="C868">
        <v>201110</v>
      </c>
      <c r="D868" t="s">
        <v>50</v>
      </c>
      <c r="E868" t="s">
        <v>12</v>
      </c>
      <c r="F868">
        <v>6</v>
      </c>
      <c r="G868" s="2">
        <v>0.66669999999999996</v>
      </c>
      <c r="H868" s="2">
        <v>0.83330000000000004</v>
      </c>
    </row>
    <row r="869" spans="1:8" x14ac:dyDescent="0.25">
      <c r="A869">
        <v>201120</v>
      </c>
      <c r="B869" t="s">
        <v>76</v>
      </c>
      <c r="C869">
        <v>201120</v>
      </c>
      <c r="D869" t="s">
        <v>50</v>
      </c>
      <c r="E869" t="s">
        <v>12</v>
      </c>
      <c r="F869">
        <v>19</v>
      </c>
      <c r="G869" s="2">
        <v>0.42109999999999997</v>
      </c>
      <c r="H869" s="2">
        <v>0.68420000000000003</v>
      </c>
    </row>
    <row r="870" spans="1:8" x14ac:dyDescent="0.25">
      <c r="A870">
        <v>201210</v>
      </c>
      <c r="B870" t="s">
        <v>81</v>
      </c>
      <c r="C870">
        <v>201210</v>
      </c>
      <c r="D870" t="s">
        <v>50</v>
      </c>
      <c r="E870" t="s">
        <v>12</v>
      </c>
      <c r="F870">
        <v>16</v>
      </c>
      <c r="G870" s="2">
        <v>0.5625</v>
      </c>
      <c r="H870" s="2">
        <v>0.6875</v>
      </c>
    </row>
    <row r="871" spans="1:8" x14ac:dyDescent="0.25">
      <c r="A871">
        <v>201220</v>
      </c>
      <c r="B871" t="s">
        <v>83</v>
      </c>
      <c r="C871">
        <v>201220</v>
      </c>
      <c r="D871" t="s">
        <v>50</v>
      </c>
      <c r="E871" t="s">
        <v>12</v>
      </c>
      <c r="F871">
        <v>14</v>
      </c>
      <c r="G871" s="2">
        <v>0.64290000000000003</v>
      </c>
      <c r="H871" s="2">
        <v>0.78569999999999995</v>
      </c>
    </row>
    <row r="872" spans="1:8" x14ac:dyDescent="0.25">
      <c r="A872">
        <v>201310</v>
      </c>
      <c r="B872" t="s">
        <v>85</v>
      </c>
      <c r="C872">
        <v>201310</v>
      </c>
      <c r="D872" t="s">
        <v>50</v>
      </c>
      <c r="E872" t="s">
        <v>12</v>
      </c>
      <c r="F872">
        <v>17</v>
      </c>
      <c r="G872" s="2">
        <v>0.52939999999999998</v>
      </c>
      <c r="H872" s="2">
        <v>0.70589999999999997</v>
      </c>
    </row>
    <row r="873" spans="1:8" x14ac:dyDescent="0.25">
      <c r="A873">
        <v>201320</v>
      </c>
      <c r="B873" t="s">
        <v>90</v>
      </c>
      <c r="C873">
        <v>201320</v>
      </c>
      <c r="D873" t="s">
        <v>50</v>
      </c>
      <c r="E873" t="s">
        <v>12</v>
      </c>
      <c r="F873">
        <v>9</v>
      </c>
      <c r="G873" s="2">
        <v>0.55559999999999998</v>
      </c>
      <c r="H873" s="2">
        <v>0.77780000000000005</v>
      </c>
    </row>
    <row r="874" spans="1:8" x14ac:dyDescent="0.25">
      <c r="A874">
        <v>201110</v>
      </c>
      <c r="B874" t="s">
        <v>7</v>
      </c>
      <c r="C874">
        <v>201110</v>
      </c>
      <c r="D874" t="s">
        <v>50</v>
      </c>
      <c r="E874" t="s">
        <v>13</v>
      </c>
      <c r="F874">
        <v>15</v>
      </c>
      <c r="G874" s="1">
        <v>0.4</v>
      </c>
      <c r="H874" s="2">
        <v>0.66669999999999996</v>
      </c>
    </row>
    <row r="875" spans="1:8" x14ac:dyDescent="0.25">
      <c r="A875">
        <v>201120</v>
      </c>
      <c r="B875" t="s">
        <v>76</v>
      </c>
      <c r="C875">
        <v>201120</v>
      </c>
      <c r="D875" t="s">
        <v>50</v>
      </c>
      <c r="E875" t="s">
        <v>13</v>
      </c>
      <c r="F875">
        <v>8</v>
      </c>
      <c r="G875" s="2">
        <v>0.625</v>
      </c>
      <c r="H875" s="2">
        <v>0.875</v>
      </c>
    </row>
    <row r="876" spans="1:8" x14ac:dyDescent="0.25">
      <c r="A876">
        <v>201210</v>
      </c>
      <c r="B876" t="s">
        <v>81</v>
      </c>
      <c r="C876">
        <v>201210</v>
      </c>
      <c r="D876" t="s">
        <v>50</v>
      </c>
      <c r="E876" t="s">
        <v>13</v>
      </c>
      <c r="F876">
        <v>10</v>
      </c>
      <c r="G876" s="1">
        <v>0.7</v>
      </c>
      <c r="H876" s="1">
        <v>0.7</v>
      </c>
    </row>
    <row r="877" spans="1:8" x14ac:dyDescent="0.25">
      <c r="A877">
        <v>201220</v>
      </c>
      <c r="B877" t="s">
        <v>83</v>
      </c>
      <c r="C877">
        <v>201220</v>
      </c>
      <c r="D877" t="s">
        <v>50</v>
      </c>
      <c r="E877" t="s">
        <v>13</v>
      </c>
      <c r="F877">
        <v>8</v>
      </c>
      <c r="G877" s="1">
        <v>0.75</v>
      </c>
      <c r="H877" s="2">
        <v>0.875</v>
      </c>
    </row>
    <row r="878" spans="1:8" x14ac:dyDescent="0.25">
      <c r="A878">
        <v>201310</v>
      </c>
      <c r="B878" t="s">
        <v>85</v>
      </c>
      <c r="C878">
        <v>201310</v>
      </c>
      <c r="D878" t="s">
        <v>50</v>
      </c>
      <c r="E878" t="s">
        <v>13</v>
      </c>
      <c r="F878">
        <v>4</v>
      </c>
      <c r="G878" s="1">
        <v>1</v>
      </c>
      <c r="H878" s="1">
        <v>1</v>
      </c>
    </row>
    <row r="879" spans="1:8" x14ac:dyDescent="0.25">
      <c r="A879">
        <v>201320</v>
      </c>
      <c r="B879" t="s">
        <v>90</v>
      </c>
      <c r="C879">
        <v>201320</v>
      </c>
      <c r="D879" t="s">
        <v>50</v>
      </c>
      <c r="E879" t="s">
        <v>13</v>
      </c>
      <c r="F879">
        <v>2</v>
      </c>
      <c r="G879" s="1">
        <v>1</v>
      </c>
      <c r="H879" s="1">
        <v>1</v>
      </c>
    </row>
    <row r="880" spans="1:8" x14ac:dyDescent="0.25">
      <c r="A880">
        <v>201110</v>
      </c>
      <c r="B880" t="s">
        <v>7</v>
      </c>
      <c r="C880">
        <v>201110</v>
      </c>
      <c r="D880" t="s">
        <v>51</v>
      </c>
      <c r="E880" t="s">
        <v>9</v>
      </c>
      <c r="F880">
        <v>8</v>
      </c>
      <c r="G880" s="1">
        <v>1</v>
      </c>
      <c r="H880" s="1">
        <v>1</v>
      </c>
    </row>
    <row r="881" spans="1:8" x14ac:dyDescent="0.25">
      <c r="A881">
        <v>201120</v>
      </c>
      <c r="B881" t="s">
        <v>76</v>
      </c>
      <c r="C881">
        <v>201120</v>
      </c>
      <c r="D881" t="s">
        <v>51</v>
      </c>
      <c r="E881" t="s">
        <v>9</v>
      </c>
      <c r="F881">
        <v>7</v>
      </c>
      <c r="G881" s="2">
        <v>0.71430000000000005</v>
      </c>
      <c r="H881" s="2">
        <v>0.71430000000000005</v>
      </c>
    </row>
    <row r="882" spans="1:8" x14ac:dyDescent="0.25">
      <c r="A882">
        <v>201210</v>
      </c>
      <c r="B882" t="s">
        <v>81</v>
      </c>
      <c r="C882">
        <v>201210</v>
      </c>
      <c r="D882" t="s">
        <v>51</v>
      </c>
      <c r="E882" t="s">
        <v>9</v>
      </c>
      <c r="F882">
        <v>2</v>
      </c>
      <c r="G882" s="1">
        <v>1</v>
      </c>
      <c r="H882" s="1">
        <v>1</v>
      </c>
    </row>
    <row r="883" spans="1:8" x14ac:dyDescent="0.25">
      <c r="A883">
        <v>201220</v>
      </c>
      <c r="B883" t="s">
        <v>83</v>
      </c>
      <c r="C883">
        <v>201220</v>
      </c>
      <c r="D883" t="s">
        <v>51</v>
      </c>
      <c r="E883" t="s">
        <v>9</v>
      </c>
      <c r="F883">
        <v>2</v>
      </c>
      <c r="G883" s="1">
        <v>1</v>
      </c>
      <c r="H883" s="1">
        <v>1</v>
      </c>
    </row>
    <row r="884" spans="1:8" x14ac:dyDescent="0.25">
      <c r="A884">
        <v>201310</v>
      </c>
      <c r="B884" t="s">
        <v>85</v>
      </c>
      <c r="C884">
        <v>201310</v>
      </c>
      <c r="D884" t="s">
        <v>51</v>
      </c>
      <c r="E884" t="s">
        <v>9</v>
      </c>
      <c r="F884">
        <v>9</v>
      </c>
      <c r="G884" s="1">
        <v>1</v>
      </c>
      <c r="H884" s="1">
        <v>1</v>
      </c>
    </row>
    <row r="885" spans="1:8" x14ac:dyDescent="0.25">
      <c r="A885">
        <v>201320</v>
      </c>
      <c r="B885" t="s">
        <v>90</v>
      </c>
      <c r="C885">
        <v>201320</v>
      </c>
      <c r="D885" t="s">
        <v>51</v>
      </c>
      <c r="E885" t="s">
        <v>9</v>
      </c>
      <c r="F885">
        <v>2</v>
      </c>
      <c r="G885" s="1">
        <v>0.5</v>
      </c>
      <c r="H885" s="1">
        <v>1</v>
      </c>
    </row>
    <row r="886" spans="1:8" x14ac:dyDescent="0.25">
      <c r="A886">
        <v>201110</v>
      </c>
      <c r="B886" t="s">
        <v>7</v>
      </c>
      <c r="C886">
        <v>201110</v>
      </c>
      <c r="D886" t="s">
        <v>51</v>
      </c>
      <c r="E886" t="s">
        <v>10</v>
      </c>
      <c r="F886">
        <v>496</v>
      </c>
      <c r="G886" s="2">
        <v>0.7198</v>
      </c>
      <c r="H886" s="2">
        <v>0.9032</v>
      </c>
    </row>
    <row r="887" spans="1:8" x14ac:dyDescent="0.25">
      <c r="A887">
        <v>201120</v>
      </c>
      <c r="B887" t="s">
        <v>76</v>
      </c>
      <c r="C887">
        <v>201120</v>
      </c>
      <c r="D887" t="s">
        <v>51</v>
      </c>
      <c r="E887" t="s">
        <v>10</v>
      </c>
      <c r="F887">
        <v>516</v>
      </c>
      <c r="G887" s="2">
        <v>0.78100000000000003</v>
      </c>
      <c r="H887" s="2">
        <v>0.91090000000000004</v>
      </c>
    </row>
    <row r="888" spans="1:8" x14ac:dyDescent="0.25">
      <c r="A888">
        <v>201210</v>
      </c>
      <c r="B888" t="s">
        <v>81</v>
      </c>
      <c r="C888">
        <v>201210</v>
      </c>
      <c r="D888" t="s">
        <v>51</v>
      </c>
      <c r="E888" t="s">
        <v>10</v>
      </c>
      <c r="F888">
        <v>417</v>
      </c>
      <c r="G888" s="2">
        <v>0.79620000000000002</v>
      </c>
      <c r="H888" s="2">
        <v>0.93289999999999995</v>
      </c>
    </row>
    <row r="889" spans="1:8" x14ac:dyDescent="0.25">
      <c r="A889">
        <v>201220</v>
      </c>
      <c r="B889" t="s">
        <v>83</v>
      </c>
      <c r="C889">
        <v>201220</v>
      </c>
      <c r="D889" t="s">
        <v>51</v>
      </c>
      <c r="E889" t="s">
        <v>10</v>
      </c>
      <c r="F889">
        <v>471</v>
      </c>
      <c r="G889" s="2">
        <v>0.80679999999999996</v>
      </c>
      <c r="H889" s="2">
        <v>0.89380000000000004</v>
      </c>
    </row>
    <row r="890" spans="1:8" x14ac:dyDescent="0.25">
      <c r="A890">
        <v>201310</v>
      </c>
      <c r="B890" t="s">
        <v>85</v>
      </c>
      <c r="C890">
        <v>201310</v>
      </c>
      <c r="D890" t="s">
        <v>51</v>
      </c>
      <c r="E890" t="s">
        <v>10</v>
      </c>
      <c r="F890">
        <v>416</v>
      </c>
      <c r="G890" s="2">
        <v>0.82450000000000001</v>
      </c>
      <c r="H890" s="2">
        <v>0.93030000000000002</v>
      </c>
    </row>
    <row r="891" spans="1:8" x14ac:dyDescent="0.25">
      <c r="A891">
        <v>201320</v>
      </c>
      <c r="B891" t="s">
        <v>90</v>
      </c>
      <c r="C891">
        <v>201320</v>
      </c>
      <c r="D891" t="s">
        <v>51</v>
      </c>
      <c r="E891" t="s">
        <v>10</v>
      </c>
      <c r="F891">
        <v>471</v>
      </c>
      <c r="G891" s="2">
        <v>0.82169999999999999</v>
      </c>
      <c r="H891" s="2">
        <v>0.94899999999999995</v>
      </c>
    </row>
    <row r="892" spans="1:8" x14ac:dyDescent="0.25">
      <c r="A892">
        <v>201110</v>
      </c>
      <c r="B892" t="s">
        <v>7</v>
      </c>
      <c r="C892">
        <v>201110</v>
      </c>
      <c r="D892" t="s">
        <v>51</v>
      </c>
      <c r="E892" t="s">
        <v>11</v>
      </c>
      <c r="F892">
        <v>3</v>
      </c>
      <c r="G892" s="1">
        <v>1</v>
      </c>
      <c r="H892" s="1">
        <v>1</v>
      </c>
    </row>
    <row r="893" spans="1:8" x14ac:dyDescent="0.25">
      <c r="A893">
        <v>201120</v>
      </c>
      <c r="B893" t="s">
        <v>76</v>
      </c>
      <c r="C893">
        <v>201120</v>
      </c>
      <c r="D893" t="s">
        <v>51</v>
      </c>
      <c r="E893" t="s">
        <v>11</v>
      </c>
      <c r="F893">
        <v>10</v>
      </c>
      <c r="G893" s="1">
        <v>1</v>
      </c>
      <c r="H893" s="1">
        <v>1</v>
      </c>
    </row>
    <row r="894" spans="1:8" x14ac:dyDescent="0.25">
      <c r="A894">
        <v>201210</v>
      </c>
      <c r="B894" t="s">
        <v>81</v>
      </c>
      <c r="C894">
        <v>201210</v>
      </c>
      <c r="D894" t="s">
        <v>51</v>
      </c>
      <c r="E894" t="s">
        <v>11</v>
      </c>
      <c r="F894">
        <v>5</v>
      </c>
      <c r="G894" s="1">
        <v>1</v>
      </c>
      <c r="H894" s="1">
        <v>1</v>
      </c>
    </row>
    <row r="895" spans="1:8" x14ac:dyDescent="0.25">
      <c r="A895">
        <v>201220</v>
      </c>
      <c r="B895" t="s">
        <v>83</v>
      </c>
      <c r="C895">
        <v>201220</v>
      </c>
      <c r="D895" t="s">
        <v>51</v>
      </c>
      <c r="E895" t="s">
        <v>11</v>
      </c>
      <c r="F895">
        <v>3</v>
      </c>
      <c r="G895" s="1">
        <v>1</v>
      </c>
      <c r="H895" s="1">
        <v>1</v>
      </c>
    </row>
    <row r="896" spans="1:8" x14ac:dyDescent="0.25">
      <c r="A896">
        <v>201310</v>
      </c>
      <c r="B896" t="s">
        <v>85</v>
      </c>
      <c r="C896">
        <v>201310</v>
      </c>
      <c r="D896" t="s">
        <v>51</v>
      </c>
      <c r="E896" t="s">
        <v>11</v>
      </c>
      <c r="F896">
        <v>5</v>
      </c>
      <c r="G896" s="1">
        <v>1</v>
      </c>
      <c r="H896" s="1">
        <v>1</v>
      </c>
    </row>
    <row r="897" spans="1:8" x14ac:dyDescent="0.25">
      <c r="A897">
        <v>201110</v>
      </c>
      <c r="B897" t="s">
        <v>7</v>
      </c>
      <c r="C897">
        <v>201110</v>
      </c>
      <c r="D897" t="s">
        <v>51</v>
      </c>
      <c r="E897" t="s">
        <v>12</v>
      </c>
      <c r="F897">
        <v>24</v>
      </c>
      <c r="G897" s="2">
        <v>0.83330000000000004</v>
      </c>
      <c r="H897" s="1">
        <v>1</v>
      </c>
    </row>
    <row r="898" spans="1:8" x14ac:dyDescent="0.25">
      <c r="A898">
        <v>201120</v>
      </c>
      <c r="B898" t="s">
        <v>76</v>
      </c>
      <c r="C898">
        <v>201120</v>
      </c>
      <c r="D898" t="s">
        <v>51</v>
      </c>
      <c r="E898" t="s">
        <v>12</v>
      </c>
      <c r="F898">
        <v>32</v>
      </c>
      <c r="G898" s="2">
        <v>0.8125</v>
      </c>
      <c r="H898" s="2">
        <v>0.875</v>
      </c>
    </row>
    <row r="899" spans="1:8" x14ac:dyDescent="0.25">
      <c r="A899">
        <v>201210</v>
      </c>
      <c r="B899" t="s">
        <v>81</v>
      </c>
      <c r="C899">
        <v>201210</v>
      </c>
      <c r="D899" t="s">
        <v>51</v>
      </c>
      <c r="E899" t="s">
        <v>12</v>
      </c>
      <c r="F899">
        <v>39</v>
      </c>
      <c r="G899" s="2">
        <v>0.89739999999999998</v>
      </c>
      <c r="H899" s="2">
        <v>0.94869999999999999</v>
      </c>
    </row>
    <row r="900" spans="1:8" x14ac:dyDescent="0.25">
      <c r="A900">
        <v>201220</v>
      </c>
      <c r="B900" t="s">
        <v>83</v>
      </c>
      <c r="C900">
        <v>201220</v>
      </c>
      <c r="D900" t="s">
        <v>51</v>
      </c>
      <c r="E900" t="s">
        <v>12</v>
      </c>
      <c r="F900">
        <v>45</v>
      </c>
      <c r="G900" s="2">
        <v>0.82220000000000004</v>
      </c>
      <c r="H900" s="2">
        <v>0.93330000000000002</v>
      </c>
    </row>
    <row r="901" spans="1:8" x14ac:dyDescent="0.25">
      <c r="A901">
        <v>201310</v>
      </c>
      <c r="B901" t="s">
        <v>85</v>
      </c>
      <c r="C901">
        <v>201310</v>
      </c>
      <c r="D901" t="s">
        <v>51</v>
      </c>
      <c r="E901" t="s">
        <v>12</v>
      </c>
      <c r="F901">
        <v>58</v>
      </c>
      <c r="G901" s="2">
        <v>0.87929999999999997</v>
      </c>
      <c r="H901" s="2">
        <v>0.98280000000000001</v>
      </c>
    </row>
    <row r="902" spans="1:8" x14ac:dyDescent="0.25">
      <c r="A902">
        <v>201320</v>
      </c>
      <c r="B902" t="s">
        <v>90</v>
      </c>
      <c r="C902">
        <v>201320</v>
      </c>
      <c r="D902" t="s">
        <v>51</v>
      </c>
      <c r="E902" t="s">
        <v>12</v>
      </c>
      <c r="F902">
        <v>36</v>
      </c>
      <c r="G902" s="2">
        <v>0.88890000000000002</v>
      </c>
      <c r="H902" s="2">
        <v>0.94440000000000002</v>
      </c>
    </row>
    <row r="903" spans="1:8" x14ac:dyDescent="0.25">
      <c r="A903">
        <v>201110</v>
      </c>
      <c r="B903" t="s">
        <v>7</v>
      </c>
      <c r="C903">
        <v>201110</v>
      </c>
      <c r="D903" t="s">
        <v>51</v>
      </c>
      <c r="E903" t="s">
        <v>13</v>
      </c>
      <c r="F903">
        <v>27</v>
      </c>
      <c r="G903" s="2">
        <v>0.77780000000000005</v>
      </c>
      <c r="H903" s="2">
        <v>0.92589999999999995</v>
      </c>
    </row>
    <row r="904" spans="1:8" x14ac:dyDescent="0.25">
      <c r="A904">
        <v>201120</v>
      </c>
      <c r="B904" t="s">
        <v>76</v>
      </c>
      <c r="C904">
        <v>201120</v>
      </c>
      <c r="D904" t="s">
        <v>51</v>
      </c>
      <c r="E904" t="s">
        <v>13</v>
      </c>
      <c r="F904">
        <v>35</v>
      </c>
      <c r="G904" s="1">
        <v>0.8</v>
      </c>
      <c r="H904" s="2">
        <v>0.85709999999999997</v>
      </c>
    </row>
    <row r="905" spans="1:8" x14ac:dyDescent="0.25">
      <c r="A905">
        <v>201210</v>
      </c>
      <c r="B905" t="s">
        <v>81</v>
      </c>
      <c r="C905">
        <v>201210</v>
      </c>
      <c r="D905" t="s">
        <v>51</v>
      </c>
      <c r="E905" t="s">
        <v>13</v>
      </c>
      <c r="F905">
        <v>16</v>
      </c>
      <c r="G905" s="2">
        <v>0.8125</v>
      </c>
      <c r="H905" s="2">
        <v>0.8125</v>
      </c>
    </row>
    <row r="906" spans="1:8" x14ac:dyDescent="0.25">
      <c r="A906">
        <v>201220</v>
      </c>
      <c r="B906" t="s">
        <v>83</v>
      </c>
      <c r="C906">
        <v>201220</v>
      </c>
      <c r="D906" t="s">
        <v>51</v>
      </c>
      <c r="E906" t="s">
        <v>13</v>
      </c>
      <c r="F906">
        <v>21</v>
      </c>
      <c r="G906" s="2">
        <v>0.85709999999999997</v>
      </c>
      <c r="H906" s="1">
        <v>1</v>
      </c>
    </row>
    <row r="907" spans="1:8" x14ac:dyDescent="0.25">
      <c r="A907">
        <v>201310</v>
      </c>
      <c r="B907" t="s">
        <v>85</v>
      </c>
      <c r="C907">
        <v>201310</v>
      </c>
      <c r="D907" t="s">
        <v>51</v>
      </c>
      <c r="E907" t="s">
        <v>13</v>
      </c>
      <c r="F907">
        <v>9</v>
      </c>
      <c r="G907" s="1">
        <v>1</v>
      </c>
      <c r="H907" s="1">
        <v>1</v>
      </c>
    </row>
    <row r="908" spans="1:8" x14ac:dyDescent="0.25">
      <c r="A908">
        <v>201320</v>
      </c>
      <c r="B908" t="s">
        <v>90</v>
      </c>
      <c r="C908">
        <v>201320</v>
      </c>
      <c r="D908" t="s">
        <v>51</v>
      </c>
      <c r="E908" t="s">
        <v>13</v>
      </c>
      <c r="F908">
        <v>8</v>
      </c>
      <c r="G908" s="1">
        <v>0.75</v>
      </c>
      <c r="H908" s="2">
        <v>0.875</v>
      </c>
    </row>
    <row r="909" spans="1:8" x14ac:dyDescent="0.25">
      <c r="A909">
        <v>201110</v>
      </c>
      <c r="B909" t="s">
        <v>7</v>
      </c>
      <c r="C909">
        <v>201110</v>
      </c>
      <c r="D909" t="s">
        <v>52</v>
      </c>
      <c r="E909" t="s">
        <v>9</v>
      </c>
      <c r="F909">
        <v>16</v>
      </c>
      <c r="G909" s="1">
        <v>0.75</v>
      </c>
      <c r="H909" s="2">
        <v>0.9375</v>
      </c>
    </row>
    <row r="910" spans="1:8" x14ac:dyDescent="0.25">
      <c r="A910">
        <v>201120</v>
      </c>
      <c r="B910" t="s">
        <v>76</v>
      </c>
      <c r="C910">
        <v>201120</v>
      </c>
      <c r="D910" t="s">
        <v>52</v>
      </c>
      <c r="E910" t="s">
        <v>9</v>
      </c>
      <c r="F910">
        <v>18</v>
      </c>
      <c r="G910" s="2">
        <v>0.44440000000000002</v>
      </c>
      <c r="H910" s="2">
        <v>0.66669999999999996</v>
      </c>
    </row>
    <row r="911" spans="1:8" x14ac:dyDescent="0.25">
      <c r="A911">
        <v>201210</v>
      </c>
      <c r="B911" t="s">
        <v>81</v>
      </c>
      <c r="C911">
        <v>201210</v>
      </c>
      <c r="D911" t="s">
        <v>52</v>
      </c>
      <c r="E911" t="s">
        <v>9</v>
      </c>
      <c r="F911">
        <v>5</v>
      </c>
      <c r="G911" s="1">
        <v>1</v>
      </c>
      <c r="H911" s="1">
        <v>1</v>
      </c>
    </row>
    <row r="912" spans="1:8" x14ac:dyDescent="0.25">
      <c r="A912">
        <v>201220</v>
      </c>
      <c r="B912" t="s">
        <v>83</v>
      </c>
      <c r="C912">
        <v>201220</v>
      </c>
      <c r="D912" t="s">
        <v>52</v>
      </c>
      <c r="E912" t="s">
        <v>9</v>
      </c>
      <c r="F912">
        <v>9</v>
      </c>
      <c r="G912" s="2">
        <v>0.44440000000000002</v>
      </c>
      <c r="H912" s="2">
        <v>0.88890000000000002</v>
      </c>
    </row>
    <row r="913" spans="1:8" x14ac:dyDescent="0.25">
      <c r="A913">
        <v>201310</v>
      </c>
      <c r="B913" t="s">
        <v>85</v>
      </c>
      <c r="C913">
        <v>201310</v>
      </c>
      <c r="D913" t="s">
        <v>52</v>
      </c>
      <c r="E913" t="s">
        <v>9</v>
      </c>
      <c r="F913">
        <v>7</v>
      </c>
      <c r="G913" s="2">
        <v>0.57140000000000002</v>
      </c>
      <c r="H913" s="1">
        <v>1</v>
      </c>
    </row>
    <row r="914" spans="1:8" x14ac:dyDescent="0.25">
      <c r="A914">
        <v>201320</v>
      </c>
      <c r="B914" t="s">
        <v>90</v>
      </c>
      <c r="C914">
        <v>201320</v>
      </c>
      <c r="D914" t="s">
        <v>52</v>
      </c>
      <c r="E914" t="s">
        <v>9</v>
      </c>
      <c r="F914">
        <v>4</v>
      </c>
      <c r="G914" s="1">
        <v>0.75</v>
      </c>
      <c r="H914" s="1">
        <v>1</v>
      </c>
    </row>
    <row r="915" spans="1:8" x14ac:dyDescent="0.25">
      <c r="A915">
        <v>201110</v>
      </c>
      <c r="B915" t="s">
        <v>7</v>
      </c>
      <c r="C915">
        <v>201110</v>
      </c>
      <c r="D915" t="s">
        <v>52</v>
      </c>
      <c r="E915" t="s">
        <v>10</v>
      </c>
      <c r="F915">
        <v>1533</v>
      </c>
      <c r="G915" s="2">
        <v>0.52580000000000005</v>
      </c>
      <c r="H915" s="2">
        <v>0.83950000000000002</v>
      </c>
    </row>
    <row r="916" spans="1:8" x14ac:dyDescent="0.25">
      <c r="A916">
        <v>201120</v>
      </c>
      <c r="B916" t="s">
        <v>76</v>
      </c>
      <c r="C916">
        <v>201120</v>
      </c>
      <c r="D916" t="s">
        <v>52</v>
      </c>
      <c r="E916" t="s">
        <v>10</v>
      </c>
      <c r="F916">
        <v>1377</v>
      </c>
      <c r="G916" s="2">
        <v>0.47489999999999999</v>
      </c>
      <c r="H916" s="2">
        <v>0.80459999999999998</v>
      </c>
    </row>
    <row r="917" spans="1:8" x14ac:dyDescent="0.25">
      <c r="A917">
        <v>201210</v>
      </c>
      <c r="B917" t="s">
        <v>81</v>
      </c>
      <c r="C917">
        <v>201210</v>
      </c>
      <c r="D917" t="s">
        <v>52</v>
      </c>
      <c r="E917" t="s">
        <v>10</v>
      </c>
      <c r="F917">
        <v>1347</v>
      </c>
      <c r="G917" s="2">
        <v>0.54269999999999996</v>
      </c>
      <c r="H917" s="2">
        <v>0.8196</v>
      </c>
    </row>
    <row r="918" spans="1:8" x14ac:dyDescent="0.25">
      <c r="A918">
        <v>201220</v>
      </c>
      <c r="B918" t="s">
        <v>83</v>
      </c>
      <c r="C918">
        <v>201220</v>
      </c>
      <c r="D918" t="s">
        <v>52</v>
      </c>
      <c r="E918" t="s">
        <v>10</v>
      </c>
      <c r="F918">
        <v>1046</v>
      </c>
      <c r="G918" s="2">
        <v>0.41399999999999998</v>
      </c>
      <c r="H918" s="2">
        <v>0.80020000000000002</v>
      </c>
    </row>
    <row r="919" spans="1:8" x14ac:dyDescent="0.25">
      <c r="A919">
        <v>201310</v>
      </c>
      <c r="B919" t="s">
        <v>85</v>
      </c>
      <c r="C919">
        <v>201310</v>
      </c>
      <c r="D919" t="s">
        <v>52</v>
      </c>
      <c r="E919" t="s">
        <v>10</v>
      </c>
      <c r="F919">
        <v>1376</v>
      </c>
      <c r="G919" s="2">
        <v>0.52759999999999996</v>
      </c>
      <c r="H919" s="2">
        <v>0.84809999999999997</v>
      </c>
    </row>
    <row r="920" spans="1:8" x14ac:dyDescent="0.25">
      <c r="A920">
        <v>201320</v>
      </c>
      <c r="B920" t="s">
        <v>90</v>
      </c>
      <c r="C920">
        <v>201320</v>
      </c>
      <c r="D920" t="s">
        <v>52</v>
      </c>
      <c r="E920" t="s">
        <v>10</v>
      </c>
      <c r="F920">
        <v>1032</v>
      </c>
      <c r="G920" s="2">
        <v>0.56589999999999996</v>
      </c>
      <c r="H920" s="2">
        <v>0.84209999999999996</v>
      </c>
    </row>
    <row r="921" spans="1:8" x14ac:dyDescent="0.25">
      <c r="A921">
        <v>201110</v>
      </c>
      <c r="B921" t="s">
        <v>7</v>
      </c>
      <c r="C921">
        <v>201110</v>
      </c>
      <c r="D921" t="s">
        <v>52</v>
      </c>
      <c r="E921" t="s">
        <v>11</v>
      </c>
      <c r="F921">
        <v>12</v>
      </c>
      <c r="G921" s="1">
        <v>0.75</v>
      </c>
      <c r="H921" s="2">
        <v>0.83330000000000004</v>
      </c>
    </row>
    <row r="922" spans="1:8" x14ac:dyDescent="0.25">
      <c r="A922">
        <v>201120</v>
      </c>
      <c r="B922" t="s">
        <v>76</v>
      </c>
      <c r="C922">
        <v>201120</v>
      </c>
      <c r="D922" t="s">
        <v>52</v>
      </c>
      <c r="E922" t="s">
        <v>11</v>
      </c>
      <c r="F922">
        <v>13</v>
      </c>
      <c r="G922" s="2">
        <v>0.61539999999999995</v>
      </c>
      <c r="H922" s="2">
        <v>0.76919999999999999</v>
      </c>
    </row>
    <row r="923" spans="1:8" x14ac:dyDescent="0.25">
      <c r="A923">
        <v>201210</v>
      </c>
      <c r="B923" t="s">
        <v>81</v>
      </c>
      <c r="C923">
        <v>201210</v>
      </c>
      <c r="D923" t="s">
        <v>52</v>
      </c>
      <c r="E923" t="s">
        <v>11</v>
      </c>
      <c r="F923">
        <v>9</v>
      </c>
      <c r="G923" s="2">
        <v>0.55559999999999998</v>
      </c>
      <c r="H923" s="2">
        <v>0.55559999999999998</v>
      </c>
    </row>
    <row r="924" spans="1:8" x14ac:dyDescent="0.25">
      <c r="A924">
        <v>201220</v>
      </c>
      <c r="B924" t="s">
        <v>83</v>
      </c>
      <c r="C924">
        <v>201220</v>
      </c>
      <c r="D924" t="s">
        <v>52</v>
      </c>
      <c r="E924" t="s">
        <v>11</v>
      </c>
      <c r="F924">
        <v>3</v>
      </c>
      <c r="G924" s="1">
        <v>1</v>
      </c>
      <c r="H924" s="1">
        <v>1</v>
      </c>
    </row>
    <row r="925" spans="1:8" x14ac:dyDescent="0.25">
      <c r="A925">
        <v>201310</v>
      </c>
      <c r="B925" t="s">
        <v>85</v>
      </c>
      <c r="C925">
        <v>201310</v>
      </c>
      <c r="D925" t="s">
        <v>52</v>
      </c>
      <c r="E925" t="s">
        <v>11</v>
      </c>
      <c r="F925">
        <v>2</v>
      </c>
      <c r="G925" s="1">
        <v>1</v>
      </c>
      <c r="H925" s="1">
        <v>1</v>
      </c>
    </row>
    <row r="926" spans="1:8" x14ac:dyDescent="0.25">
      <c r="A926">
        <v>201320</v>
      </c>
      <c r="B926" t="s">
        <v>90</v>
      </c>
      <c r="C926">
        <v>201320</v>
      </c>
      <c r="D926" t="s">
        <v>52</v>
      </c>
      <c r="E926" t="s">
        <v>11</v>
      </c>
      <c r="F926">
        <v>1</v>
      </c>
      <c r="G926" s="1">
        <v>1</v>
      </c>
      <c r="H926" s="1">
        <v>1</v>
      </c>
    </row>
    <row r="927" spans="1:8" x14ac:dyDescent="0.25">
      <c r="A927">
        <v>201110</v>
      </c>
      <c r="B927" t="s">
        <v>7</v>
      </c>
      <c r="C927">
        <v>201110</v>
      </c>
      <c r="D927" t="s">
        <v>52</v>
      </c>
      <c r="E927" t="s">
        <v>12</v>
      </c>
      <c r="F927">
        <v>83</v>
      </c>
      <c r="G927" s="2">
        <v>0.50600000000000001</v>
      </c>
      <c r="H927" s="2">
        <v>0.77110000000000001</v>
      </c>
    </row>
    <row r="928" spans="1:8" x14ac:dyDescent="0.25">
      <c r="A928">
        <v>201120</v>
      </c>
      <c r="B928" t="s">
        <v>76</v>
      </c>
      <c r="C928">
        <v>201120</v>
      </c>
      <c r="D928" t="s">
        <v>52</v>
      </c>
      <c r="E928" t="s">
        <v>12</v>
      </c>
      <c r="F928">
        <v>118</v>
      </c>
      <c r="G928" s="2">
        <v>0.57630000000000003</v>
      </c>
      <c r="H928" s="2">
        <v>0.76270000000000004</v>
      </c>
    </row>
    <row r="929" spans="1:8" x14ac:dyDescent="0.25">
      <c r="A929">
        <v>201210</v>
      </c>
      <c r="B929" t="s">
        <v>81</v>
      </c>
      <c r="C929">
        <v>201210</v>
      </c>
      <c r="D929" t="s">
        <v>52</v>
      </c>
      <c r="E929" t="s">
        <v>12</v>
      </c>
      <c r="F929">
        <v>128</v>
      </c>
      <c r="G929" s="2">
        <v>0.5625</v>
      </c>
      <c r="H929" s="2">
        <v>0.84379999999999999</v>
      </c>
    </row>
    <row r="930" spans="1:8" x14ac:dyDescent="0.25">
      <c r="A930">
        <v>201220</v>
      </c>
      <c r="B930" t="s">
        <v>83</v>
      </c>
      <c r="C930">
        <v>201220</v>
      </c>
      <c r="D930" t="s">
        <v>52</v>
      </c>
      <c r="E930" t="s">
        <v>12</v>
      </c>
      <c r="F930">
        <v>118</v>
      </c>
      <c r="G930" s="2">
        <v>0.64410000000000001</v>
      </c>
      <c r="H930" s="2">
        <v>0.85589999999999999</v>
      </c>
    </row>
    <row r="931" spans="1:8" x14ac:dyDescent="0.25">
      <c r="A931">
        <v>201310</v>
      </c>
      <c r="B931" t="s">
        <v>85</v>
      </c>
      <c r="C931">
        <v>201310</v>
      </c>
      <c r="D931" t="s">
        <v>52</v>
      </c>
      <c r="E931" t="s">
        <v>12</v>
      </c>
      <c r="F931">
        <v>111</v>
      </c>
      <c r="G931" s="2">
        <v>0.62160000000000004</v>
      </c>
      <c r="H931" s="2">
        <v>0.85589999999999999</v>
      </c>
    </row>
    <row r="932" spans="1:8" x14ac:dyDescent="0.25">
      <c r="A932">
        <v>201320</v>
      </c>
      <c r="B932" t="s">
        <v>90</v>
      </c>
      <c r="C932">
        <v>201320</v>
      </c>
      <c r="D932" t="s">
        <v>52</v>
      </c>
      <c r="E932" t="s">
        <v>12</v>
      </c>
      <c r="F932">
        <v>131</v>
      </c>
      <c r="G932" s="2">
        <v>0.626</v>
      </c>
      <c r="H932" s="2">
        <v>0.8397</v>
      </c>
    </row>
    <row r="933" spans="1:8" x14ac:dyDescent="0.25">
      <c r="A933">
        <v>201110</v>
      </c>
      <c r="B933" t="s">
        <v>7</v>
      </c>
      <c r="C933">
        <v>201110</v>
      </c>
      <c r="D933" t="s">
        <v>52</v>
      </c>
      <c r="E933" t="s">
        <v>13</v>
      </c>
      <c r="F933">
        <v>84</v>
      </c>
      <c r="G933" s="2">
        <v>0.72619999999999996</v>
      </c>
      <c r="H933" s="2">
        <v>0.91669999999999996</v>
      </c>
    </row>
    <row r="934" spans="1:8" x14ac:dyDescent="0.25">
      <c r="A934">
        <v>201120</v>
      </c>
      <c r="B934" t="s">
        <v>76</v>
      </c>
      <c r="C934">
        <v>201120</v>
      </c>
      <c r="D934" t="s">
        <v>52</v>
      </c>
      <c r="E934" t="s">
        <v>13</v>
      </c>
      <c r="F934">
        <v>73</v>
      </c>
      <c r="G934" s="2">
        <v>0.60270000000000001</v>
      </c>
      <c r="H934" s="2">
        <v>0.80820000000000003</v>
      </c>
    </row>
    <row r="935" spans="1:8" x14ac:dyDescent="0.25">
      <c r="A935">
        <v>201210</v>
      </c>
      <c r="B935" t="s">
        <v>81</v>
      </c>
      <c r="C935">
        <v>201210</v>
      </c>
      <c r="D935" t="s">
        <v>52</v>
      </c>
      <c r="E935" t="s">
        <v>13</v>
      </c>
      <c r="F935">
        <v>35</v>
      </c>
      <c r="G935" s="2">
        <v>0.8286</v>
      </c>
      <c r="H935" s="2">
        <v>0.85709999999999997</v>
      </c>
    </row>
    <row r="936" spans="1:8" x14ac:dyDescent="0.25">
      <c r="A936">
        <v>201220</v>
      </c>
      <c r="B936" t="s">
        <v>83</v>
      </c>
      <c r="C936">
        <v>201220</v>
      </c>
      <c r="D936" t="s">
        <v>52</v>
      </c>
      <c r="E936" t="s">
        <v>13</v>
      </c>
      <c r="F936">
        <v>14</v>
      </c>
      <c r="G936" s="2">
        <v>0.57140000000000002</v>
      </c>
      <c r="H936" s="2">
        <v>0.85709999999999997</v>
      </c>
    </row>
    <row r="937" spans="1:8" x14ac:dyDescent="0.25">
      <c r="A937">
        <v>201310</v>
      </c>
      <c r="B937" t="s">
        <v>85</v>
      </c>
      <c r="C937">
        <v>201310</v>
      </c>
      <c r="D937" t="s">
        <v>52</v>
      </c>
      <c r="E937" t="s">
        <v>13</v>
      </c>
      <c r="F937">
        <v>18</v>
      </c>
      <c r="G937" s="2">
        <v>0.38890000000000002</v>
      </c>
      <c r="H937" s="2">
        <v>0.72219999999999995</v>
      </c>
    </row>
    <row r="938" spans="1:8" x14ac:dyDescent="0.25">
      <c r="A938">
        <v>201320</v>
      </c>
      <c r="B938" t="s">
        <v>90</v>
      </c>
      <c r="C938">
        <v>201320</v>
      </c>
      <c r="D938" t="s">
        <v>52</v>
      </c>
      <c r="E938" t="s">
        <v>13</v>
      </c>
      <c r="F938">
        <v>11</v>
      </c>
      <c r="G938" s="2">
        <v>0.81820000000000004</v>
      </c>
      <c r="H938" s="1">
        <v>1</v>
      </c>
    </row>
    <row r="939" spans="1:8" x14ac:dyDescent="0.25">
      <c r="A939">
        <v>201110</v>
      </c>
      <c r="B939" t="s">
        <v>7</v>
      </c>
      <c r="C939">
        <v>201110</v>
      </c>
      <c r="D939" t="s">
        <v>53</v>
      </c>
      <c r="E939" t="s">
        <v>9</v>
      </c>
      <c r="F939">
        <v>1</v>
      </c>
      <c r="G939" s="1">
        <v>1</v>
      </c>
      <c r="H939" s="1">
        <v>1</v>
      </c>
    </row>
    <row r="940" spans="1:8" x14ac:dyDescent="0.25">
      <c r="A940">
        <v>201310</v>
      </c>
      <c r="B940" t="s">
        <v>85</v>
      </c>
      <c r="C940">
        <v>201310</v>
      </c>
      <c r="D940" t="s">
        <v>53</v>
      </c>
      <c r="E940" t="s">
        <v>9</v>
      </c>
      <c r="F940">
        <v>1</v>
      </c>
      <c r="G940" s="1">
        <v>1</v>
      </c>
      <c r="H940" s="1">
        <v>1</v>
      </c>
    </row>
    <row r="941" spans="1:8" x14ac:dyDescent="0.25">
      <c r="A941">
        <v>201110</v>
      </c>
      <c r="B941" t="s">
        <v>7</v>
      </c>
      <c r="C941">
        <v>201110</v>
      </c>
      <c r="D941" t="s">
        <v>53</v>
      </c>
      <c r="E941" t="s">
        <v>10</v>
      </c>
      <c r="F941">
        <v>53</v>
      </c>
      <c r="G941" s="2">
        <v>0.77359999999999995</v>
      </c>
      <c r="H941" s="2">
        <v>0.90569999999999995</v>
      </c>
    </row>
    <row r="942" spans="1:8" x14ac:dyDescent="0.25">
      <c r="A942">
        <v>201120</v>
      </c>
      <c r="B942" t="s">
        <v>76</v>
      </c>
      <c r="C942">
        <v>201120</v>
      </c>
      <c r="D942" t="s">
        <v>53</v>
      </c>
      <c r="E942" t="s">
        <v>10</v>
      </c>
      <c r="F942">
        <v>29</v>
      </c>
      <c r="G942" s="2">
        <v>0.8276</v>
      </c>
      <c r="H942" s="1">
        <v>1</v>
      </c>
    </row>
    <row r="943" spans="1:8" x14ac:dyDescent="0.25">
      <c r="A943">
        <v>201210</v>
      </c>
      <c r="B943" t="s">
        <v>81</v>
      </c>
      <c r="C943">
        <v>201210</v>
      </c>
      <c r="D943" t="s">
        <v>53</v>
      </c>
      <c r="E943" t="s">
        <v>10</v>
      </c>
      <c r="F943">
        <v>27</v>
      </c>
      <c r="G943" s="2">
        <v>0.96299999999999997</v>
      </c>
      <c r="H943" s="1">
        <v>1</v>
      </c>
    </row>
    <row r="944" spans="1:8" x14ac:dyDescent="0.25">
      <c r="A944">
        <v>201220</v>
      </c>
      <c r="B944" t="s">
        <v>83</v>
      </c>
      <c r="C944">
        <v>201220</v>
      </c>
      <c r="D944" t="s">
        <v>53</v>
      </c>
      <c r="E944" t="s">
        <v>10</v>
      </c>
      <c r="F944">
        <v>28</v>
      </c>
      <c r="G944" s="2">
        <v>0.92859999999999998</v>
      </c>
      <c r="H944" s="1">
        <v>1</v>
      </c>
    </row>
    <row r="945" spans="1:8" x14ac:dyDescent="0.25">
      <c r="A945">
        <v>201310</v>
      </c>
      <c r="B945" t="s">
        <v>85</v>
      </c>
      <c r="C945">
        <v>201310</v>
      </c>
      <c r="D945" t="s">
        <v>53</v>
      </c>
      <c r="E945" t="s">
        <v>10</v>
      </c>
      <c r="F945">
        <v>48</v>
      </c>
      <c r="G945" s="2">
        <v>0.66669999999999996</v>
      </c>
      <c r="H945" s="2">
        <v>0.95830000000000004</v>
      </c>
    </row>
    <row r="946" spans="1:8" x14ac:dyDescent="0.25">
      <c r="A946">
        <v>201320</v>
      </c>
      <c r="B946" t="s">
        <v>90</v>
      </c>
      <c r="C946">
        <v>201320</v>
      </c>
      <c r="D946" t="s">
        <v>53</v>
      </c>
      <c r="E946" t="s">
        <v>10</v>
      </c>
      <c r="F946">
        <v>47</v>
      </c>
      <c r="G946" s="2">
        <v>0.78720000000000001</v>
      </c>
      <c r="H946" s="2">
        <v>0.93620000000000003</v>
      </c>
    </row>
    <row r="947" spans="1:8" x14ac:dyDescent="0.25">
      <c r="A947">
        <v>201120</v>
      </c>
      <c r="B947" t="s">
        <v>76</v>
      </c>
      <c r="C947">
        <v>201120</v>
      </c>
      <c r="D947" t="s">
        <v>53</v>
      </c>
      <c r="E947" t="s">
        <v>11</v>
      </c>
      <c r="F947">
        <v>1</v>
      </c>
      <c r="G947" s="1">
        <v>0</v>
      </c>
      <c r="H947" s="1">
        <v>0</v>
      </c>
    </row>
    <row r="948" spans="1:8" x14ac:dyDescent="0.25">
      <c r="A948">
        <v>201210</v>
      </c>
      <c r="B948" t="s">
        <v>81</v>
      </c>
      <c r="C948">
        <v>201210</v>
      </c>
      <c r="D948" t="s">
        <v>53</v>
      </c>
      <c r="E948" t="s">
        <v>11</v>
      </c>
      <c r="F948">
        <v>1</v>
      </c>
      <c r="G948" s="1">
        <v>1</v>
      </c>
      <c r="H948" s="1">
        <v>1</v>
      </c>
    </row>
    <row r="949" spans="1:8" x14ac:dyDescent="0.25">
      <c r="A949">
        <v>201310</v>
      </c>
      <c r="B949" t="s">
        <v>85</v>
      </c>
      <c r="C949">
        <v>201310</v>
      </c>
      <c r="D949" t="s">
        <v>53</v>
      </c>
      <c r="E949" t="s">
        <v>11</v>
      </c>
      <c r="F949">
        <v>1</v>
      </c>
      <c r="G949" s="1">
        <v>1</v>
      </c>
      <c r="H949" s="1">
        <v>1</v>
      </c>
    </row>
    <row r="950" spans="1:8" x14ac:dyDescent="0.25">
      <c r="A950">
        <v>201110</v>
      </c>
      <c r="B950" t="s">
        <v>7</v>
      </c>
      <c r="C950">
        <v>201110</v>
      </c>
      <c r="D950" t="s">
        <v>53</v>
      </c>
      <c r="E950" t="s">
        <v>12</v>
      </c>
      <c r="F950">
        <v>3</v>
      </c>
      <c r="G950" s="1">
        <v>1</v>
      </c>
      <c r="H950" s="1">
        <v>1</v>
      </c>
    </row>
    <row r="951" spans="1:8" x14ac:dyDescent="0.25">
      <c r="A951">
        <v>201120</v>
      </c>
      <c r="B951" t="s">
        <v>76</v>
      </c>
      <c r="C951">
        <v>201120</v>
      </c>
      <c r="D951" t="s">
        <v>53</v>
      </c>
      <c r="E951" t="s">
        <v>12</v>
      </c>
      <c r="F951">
        <v>2</v>
      </c>
      <c r="G951" s="1">
        <v>0.5</v>
      </c>
      <c r="H951" s="1">
        <v>0.5</v>
      </c>
    </row>
    <row r="952" spans="1:8" x14ac:dyDescent="0.25">
      <c r="A952">
        <v>201210</v>
      </c>
      <c r="B952" t="s">
        <v>81</v>
      </c>
      <c r="C952">
        <v>201210</v>
      </c>
      <c r="D952" t="s">
        <v>53</v>
      </c>
      <c r="E952" t="s">
        <v>12</v>
      </c>
      <c r="F952">
        <v>4</v>
      </c>
      <c r="G952" s="1">
        <v>1</v>
      </c>
      <c r="H952" s="1">
        <v>1</v>
      </c>
    </row>
    <row r="953" spans="1:8" x14ac:dyDescent="0.25">
      <c r="A953">
        <v>201220</v>
      </c>
      <c r="B953" t="s">
        <v>83</v>
      </c>
      <c r="C953">
        <v>201220</v>
      </c>
      <c r="D953" t="s">
        <v>53</v>
      </c>
      <c r="E953" t="s">
        <v>12</v>
      </c>
      <c r="F953">
        <v>2</v>
      </c>
      <c r="G953" s="1">
        <v>1</v>
      </c>
      <c r="H953" s="1">
        <v>1</v>
      </c>
    </row>
    <row r="954" spans="1:8" x14ac:dyDescent="0.25">
      <c r="A954">
        <v>201310</v>
      </c>
      <c r="B954" t="s">
        <v>85</v>
      </c>
      <c r="C954">
        <v>201310</v>
      </c>
      <c r="D954" t="s">
        <v>53</v>
      </c>
      <c r="E954" t="s">
        <v>12</v>
      </c>
      <c r="F954">
        <v>4</v>
      </c>
      <c r="G954" s="1">
        <v>0.5</v>
      </c>
      <c r="H954" s="1">
        <v>1</v>
      </c>
    </row>
    <row r="955" spans="1:8" x14ac:dyDescent="0.25">
      <c r="A955">
        <v>201320</v>
      </c>
      <c r="B955" t="s">
        <v>90</v>
      </c>
      <c r="C955">
        <v>201320</v>
      </c>
      <c r="D955" t="s">
        <v>53</v>
      </c>
      <c r="E955" t="s">
        <v>12</v>
      </c>
      <c r="F955">
        <v>7</v>
      </c>
      <c r="G955" s="2">
        <v>0.85709999999999997</v>
      </c>
      <c r="H955" s="1">
        <v>1</v>
      </c>
    </row>
    <row r="956" spans="1:8" x14ac:dyDescent="0.25">
      <c r="A956">
        <v>201110</v>
      </c>
      <c r="B956" t="s">
        <v>7</v>
      </c>
      <c r="C956">
        <v>201110</v>
      </c>
      <c r="D956" t="s">
        <v>53</v>
      </c>
      <c r="E956" t="s">
        <v>13</v>
      </c>
      <c r="F956">
        <v>2</v>
      </c>
      <c r="G956" s="1">
        <v>1</v>
      </c>
      <c r="H956" s="1">
        <v>1</v>
      </c>
    </row>
    <row r="957" spans="1:8" x14ac:dyDescent="0.25">
      <c r="A957">
        <v>201120</v>
      </c>
      <c r="B957" t="s">
        <v>76</v>
      </c>
      <c r="C957">
        <v>201120</v>
      </c>
      <c r="D957" t="s">
        <v>53</v>
      </c>
      <c r="E957" t="s">
        <v>13</v>
      </c>
      <c r="F957">
        <v>2</v>
      </c>
      <c r="G957" s="1">
        <v>1</v>
      </c>
      <c r="H957" s="1">
        <v>1</v>
      </c>
    </row>
    <row r="958" spans="1:8" x14ac:dyDescent="0.25">
      <c r="A958">
        <v>201220</v>
      </c>
      <c r="B958" t="s">
        <v>83</v>
      </c>
      <c r="C958">
        <v>201220</v>
      </c>
      <c r="D958" t="s">
        <v>53</v>
      </c>
      <c r="E958" t="s">
        <v>13</v>
      </c>
      <c r="F958">
        <v>3</v>
      </c>
      <c r="G958" s="1">
        <v>1</v>
      </c>
      <c r="H958" s="1">
        <v>1</v>
      </c>
    </row>
    <row r="959" spans="1:8" x14ac:dyDescent="0.25">
      <c r="A959">
        <v>201310</v>
      </c>
      <c r="B959" t="s">
        <v>85</v>
      </c>
      <c r="C959">
        <v>201310</v>
      </c>
      <c r="D959" t="s">
        <v>53</v>
      </c>
      <c r="E959" t="s">
        <v>13</v>
      </c>
      <c r="F959">
        <v>1</v>
      </c>
      <c r="G959" s="1">
        <v>1</v>
      </c>
      <c r="H959" s="1">
        <v>1</v>
      </c>
    </row>
    <row r="960" spans="1:8" x14ac:dyDescent="0.25">
      <c r="A960">
        <v>201320</v>
      </c>
      <c r="B960" t="s">
        <v>90</v>
      </c>
      <c r="C960">
        <v>201320</v>
      </c>
      <c r="D960" t="s">
        <v>54</v>
      </c>
      <c r="E960" t="s">
        <v>9</v>
      </c>
      <c r="F960">
        <v>1</v>
      </c>
      <c r="G960" s="1">
        <v>0</v>
      </c>
      <c r="H960" s="1">
        <v>0</v>
      </c>
    </row>
    <row r="961" spans="1:8" x14ac:dyDescent="0.25">
      <c r="A961">
        <v>201110</v>
      </c>
      <c r="B961" t="s">
        <v>7</v>
      </c>
      <c r="C961">
        <v>201110</v>
      </c>
      <c r="D961" t="s">
        <v>54</v>
      </c>
      <c r="E961" t="s">
        <v>10</v>
      </c>
      <c r="F961">
        <v>31</v>
      </c>
      <c r="G961" s="2">
        <v>0.3226</v>
      </c>
      <c r="H961" s="2">
        <v>0.6129</v>
      </c>
    </row>
    <row r="962" spans="1:8" x14ac:dyDescent="0.25">
      <c r="A962">
        <v>201120</v>
      </c>
      <c r="B962" t="s">
        <v>76</v>
      </c>
      <c r="C962">
        <v>201120</v>
      </c>
      <c r="D962" t="s">
        <v>54</v>
      </c>
      <c r="E962" t="s">
        <v>10</v>
      </c>
      <c r="F962">
        <v>29</v>
      </c>
      <c r="G962" s="2">
        <v>0.37930000000000003</v>
      </c>
      <c r="H962" s="2">
        <v>0.6552</v>
      </c>
    </row>
    <row r="963" spans="1:8" x14ac:dyDescent="0.25">
      <c r="A963">
        <v>201210</v>
      </c>
      <c r="B963" t="s">
        <v>81</v>
      </c>
      <c r="C963">
        <v>201210</v>
      </c>
      <c r="D963" t="s">
        <v>54</v>
      </c>
      <c r="E963" t="s">
        <v>10</v>
      </c>
      <c r="F963">
        <v>38</v>
      </c>
      <c r="G963" s="2">
        <v>0.42109999999999997</v>
      </c>
      <c r="H963" s="2">
        <v>0.55259999999999998</v>
      </c>
    </row>
    <row r="964" spans="1:8" x14ac:dyDescent="0.25">
      <c r="A964">
        <v>201220</v>
      </c>
      <c r="B964" t="s">
        <v>83</v>
      </c>
      <c r="C964">
        <v>201220</v>
      </c>
      <c r="D964" t="s">
        <v>54</v>
      </c>
      <c r="E964" t="s">
        <v>10</v>
      </c>
      <c r="F964">
        <v>12</v>
      </c>
      <c r="G964" s="2">
        <v>0.66669999999999996</v>
      </c>
      <c r="H964" s="1">
        <v>0.75</v>
      </c>
    </row>
    <row r="965" spans="1:8" x14ac:dyDescent="0.25">
      <c r="A965">
        <v>201310</v>
      </c>
      <c r="B965" t="s">
        <v>85</v>
      </c>
      <c r="C965">
        <v>201310</v>
      </c>
      <c r="D965" t="s">
        <v>54</v>
      </c>
      <c r="E965" t="s">
        <v>10</v>
      </c>
      <c r="F965">
        <v>14</v>
      </c>
      <c r="G965" s="2">
        <v>0.57140000000000002</v>
      </c>
      <c r="H965" s="2">
        <v>0.78569999999999995</v>
      </c>
    </row>
    <row r="966" spans="1:8" x14ac:dyDescent="0.25">
      <c r="A966">
        <v>201320</v>
      </c>
      <c r="B966" t="s">
        <v>90</v>
      </c>
      <c r="C966">
        <v>201320</v>
      </c>
      <c r="D966" t="s">
        <v>54</v>
      </c>
      <c r="E966" t="s">
        <v>10</v>
      </c>
      <c r="F966">
        <v>28</v>
      </c>
      <c r="G966" s="2">
        <v>0.35709999999999997</v>
      </c>
      <c r="H966" s="1">
        <v>0.5</v>
      </c>
    </row>
    <row r="967" spans="1:8" x14ac:dyDescent="0.25">
      <c r="A967">
        <v>201110</v>
      </c>
      <c r="B967" t="s">
        <v>7</v>
      </c>
      <c r="C967">
        <v>201110</v>
      </c>
      <c r="D967" t="s">
        <v>54</v>
      </c>
      <c r="E967" t="s">
        <v>12</v>
      </c>
      <c r="F967">
        <v>2</v>
      </c>
      <c r="G967" s="1">
        <v>0.5</v>
      </c>
      <c r="H967" s="1">
        <v>1</v>
      </c>
    </row>
    <row r="968" spans="1:8" x14ac:dyDescent="0.25">
      <c r="A968">
        <v>201120</v>
      </c>
      <c r="B968" t="s">
        <v>76</v>
      </c>
      <c r="C968">
        <v>201120</v>
      </c>
      <c r="D968" t="s">
        <v>54</v>
      </c>
      <c r="E968" t="s">
        <v>12</v>
      </c>
      <c r="F968">
        <v>3</v>
      </c>
      <c r="G968" s="2">
        <v>0.66669999999999996</v>
      </c>
      <c r="H968" s="1">
        <v>1</v>
      </c>
    </row>
    <row r="969" spans="1:8" x14ac:dyDescent="0.25">
      <c r="A969">
        <v>201210</v>
      </c>
      <c r="B969" t="s">
        <v>81</v>
      </c>
      <c r="C969">
        <v>201210</v>
      </c>
      <c r="D969" t="s">
        <v>54</v>
      </c>
      <c r="E969" t="s">
        <v>12</v>
      </c>
      <c r="F969">
        <v>2</v>
      </c>
      <c r="G969" s="1">
        <v>0</v>
      </c>
      <c r="H969" s="1">
        <v>0</v>
      </c>
    </row>
    <row r="970" spans="1:8" x14ac:dyDescent="0.25">
      <c r="A970">
        <v>201220</v>
      </c>
      <c r="B970" t="s">
        <v>83</v>
      </c>
      <c r="C970">
        <v>201220</v>
      </c>
      <c r="D970" t="s">
        <v>54</v>
      </c>
      <c r="E970" t="s">
        <v>12</v>
      </c>
      <c r="F970">
        <v>1</v>
      </c>
      <c r="G970" s="1">
        <v>1</v>
      </c>
      <c r="H970" s="1">
        <v>1</v>
      </c>
    </row>
    <row r="971" spans="1:8" x14ac:dyDescent="0.25">
      <c r="A971">
        <v>201310</v>
      </c>
      <c r="B971" t="s">
        <v>85</v>
      </c>
      <c r="C971">
        <v>201310</v>
      </c>
      <c r="D971" t="s">
        <v>54</v>
      </c>
      <c r="E971" t="s">
        <v>12</v>
      </c>
      <c r="F971">
        <v>2</v>
      </c>
      <c r="G971" s="1">
        <v>0.5</v>
      </c>
      <c r="H971" s="1">
        <v>1</v>
      </c>
    </row>
    <row r="972" spans="1:8" x14ac:dyDescent="0.25">
      <c r="A972">
        <v>201320</v>
      </c>
      <c r="B972" t="s">
        <v>90</v>
      </c>
      <c r="C972">
        <v>201320</v>
      </c>
      <c r="D972" t="s">
        <v>54</v>
      </c>
      <c r="E972" t="s">
        <v>12</v>
      </c>
      <c r="F972">
        <v>6</v>
      </c>
      <c r="G972" s="2">
        <v>0.33329999999999999</v>
      </c>
      <c r="H972" s="1">
        <v>0.5</v>
      </c>
    </row>
    <row r="973" spans="1:8" x14ac:dyDescent="0.25">
      <c r="A973">
        <v>201110</v>
      </c>
      <c r="B973" t="s">
        <v>7</v>
      </c>
      <c r="C973">
        <v>201110</v>
      </c>
      <c r="D973" t="s">
        <v>54</v>
      </c>
      <c r="E973" t="s">
        <v>13</v>
      </c>
      <c r="F973">
        <v>5</v>
      </c>
      <c r="G973" s="1">
        <v>0.8</v>
      </c>
      <c r="H973" s="1">
        <v>0.8</v>
      </c>
    </row>
    <row r="974" spans="1:8" x14ac:dyDescent="0.25">
      <c r="A974">
        <v>201120</v>
      </c>
      <c r="B974" t="s">
        <v>76</v>
      </c>
      <c r="C974">
        <v>201120</v>
      </c>
      <c r="D974" t="s">
        <v>54</v>
      </c>
      <c r="E974" t="s">
        <v>13</v>
      </c>
      <c r="F974">
        <v>4</v>
      </c>
      <c r="G974" s="1">
        <v>0.5</v>
      </c>
      <c r="H974" s="1">
        <v>0.75</v>
      </c>
    </row>
    <row r="975" spans="1:8" x14ac:dyDescent="0.25">
      <c r="A975">
        <v>201310</v>
      </c>
      <c r="B975" t="s">
        <v>85</v>
      </c>
      <c r="C975">
        <v>201310</v>
      </c>
      <c r="D975" t="s">
        <v>54</v>
      </c>
      <c r="E975" t="s">
        <v>13</v>
      </c>
      <c r="F975">
        <v>1</v>
      </c>
      <c r="G975" s="1">
        <v>0</v>
      </c>
      <c r="H975" s="1">
        <v>1</v>
      </c>
    </row>
    <row r="976" spans="1:8" x14ac:dyDescent="0.25">
      <c r="A976">
        <v>201210</v>
      </c>
      <c r="B976" t="s">
        <v>81</v>
      </c>
      <c r="C976">
        <v>201210</v>
      </c>
      <c r="D976" t="s">
        <v>55</v>
      </c>
      <c r="E976" t="s">
        <v>9</v>
      </c>
      <c r="F976">
        <v>1</v>
      </c>
      <c r="G976" s="1">
        <v>0</v>
      </c>
      <c r="H976" s="1">
        <v>0</v>
      </c>
    </row>
    <row r="977" spans="1:8" x14ac:dyDescent="0.25">
      <c r="A977">
        <v>201110</v>
      </c>
      <c r="B977" t="s">
        <v>7</v>
      </c>
      <c r="C977">
        <v>201110</v>
      </c>
      <c r="D977" t="s">
        <v>55</v>
      </c>
      <c r="E977" t="s">
        <v>10</v>
      </c>
      <c r="F977">
        <v>28</v>
      </c>
      <c r="G977" s="1">
        <v>0.75</v>
      </c>
      <c r="H977" s="2">
        <v>0.92859999999999998</v>
      </c>
    </row>
    <row r="978" spans="1:8" x14ac:dyDescent="0.25">
      <c r="A978">
        <v>201120</v>
      </c>
      <c r="B978" t="s">
        <v>76</v>
      </c>
      <c r="C978">
        <v>201120</v>
      </c>
      <c r="D978" t="s">
        <v>55</v>
      </c>
      <c r="E978" t="s">
        <v>10</v>
      </c>
      <c r="F978">
        <v>37</v>
      </c>
      <c r="G978" s="2">
        <v>0.70269999999999999</v>
      </c>
      <c r="H978" s="2">
        <v>0.83779999999999999</v>
      </c>
    </row>
    <row r="979" spans="1:8" x14ac:dyDescent="0.25">
      <c r="A979">
        <v>201210</v>
      </c>
      <c r="B979" t="s">
        <v>81</v>
      </c>
      <c r="C979">
        <v>201210</v>
      </c>
      <c r="D979" t="s">
        <v>55</v>
      </c>
      <c r="E979" t="s">
        <v>10</v>
      </c>
      <c r="F979">
        <v>22</v>
      </c>
      <c r="G979" s="2">
        <v>0.72729999999999995</v>
      </c>
      <c r="H979" s="2">
        <v>0.86360000000000003</v>
      </c>
    </row>
    <row r="980" spans="1:8" x14ac:dyDescent="0.25">
      <c r="A980">
        <v>201220</v>
      </c>
      <c r="B980" t="s">
        <v>83</v>
      </c>
      <c r="C980">
        <v>201220</v>
      </c>
      <c r="D980" t="s">
        <v>55</v>
      </c>
      <c r="E980" t="s">
        <v>10</v>
      </c>
      <c r="F980">
        <v>19</v>
      </c>
      <c r="G980" s="2">
        <v>0.78949999999999998</v>
      </c>
      <c r="H980" s="2">
        <v>0.94740000000000002</v>
      </c>
    </row>
    <row r="981" spans="1:8" x14ac:dyDescent="0.25">
      <c r="A981">
        <v>201310</v>
      </c>
      <c r="B981" t="s">
        <v>85</v>
      </c>
      <c r="C981">
        <v>201310</v>
      </c>
      <c r="D981" t="s">
        <v>55</v>
      </c>
      <c r="E981" t="s">
        <v>10</v>
      </c>
      <c r="F981">
        <v>22</v>
      </c>
      <c r="G981" s="2">
        <v>0.68179999999999996</v>
      </c>
      <c r="H981" s="2">
        <v>0.90910000000000002</v>
      </c>
    </row>
    <row r="982" spans="1:8" x14ac:dyDescent="0.25">
      <c r="A982">
        <v>201320</v>
      </c>
      <c r="B982" t="s">
        <v>90</v>
      </c>
      <c r="C982">
        <v>201320</v>
      </c>
      <c r="D982" t="s">
        <v>55</v>
      </c>
      <c r="E982" t="s">
        <v>10</v>
      </c>
      <c r="F982">
        <v>10</v>
      </c>
      <c r="G982" s="1">
        <v>0.6</v>
      </c>
      <c r="H982" s="1">
        <v>0.9</v>
      </c>
    </row>
    <row r="983" spans="1:8" x14ac:dyDescent="0.25">
      <c r="A983">
        <v>201110</v>
      </c>
      <c r="B983" t="s">
        <v>7</v>
      </c>
      <c r="C983">
        <v>201110</v>
      </c>
      <c r="D983" t="s">
        <v>55</v>
      </c>
      <c r="E983" t="s">
        <v>11</v>
      </c>
      <c r="F983">
        <v>4</v>
      </c>
      <c r="G983" s="1">
        <v>0.5</v>
      </c>
      <c r="H983" s="1">
        <v>0.75</v>
      </c>
    </row>
    <row r="984" spans="1:8" x14ac:dyDescent="0.25">
      <c r="A984">
        <v>201120</v>
      </c>
      <c r="B984" t="s">
        <v>76</v>
      </c>
      <c r="C984">
        <v>201120</v>
      </c>
      <c r="D984" t="s">
        <v>55</v>
      </c>
      <c r="E984" t="s">
        <v>11</v>
      </c>
      <c r="F984">
        <v>2</v>
      </c>
      <c r="G984" s="1">
        <v>0.5</v>
      </c>
      <c r="H984" s="1">
        <v>1</v>
      </c>
    </row>
    <row r="985" spans="1:8" x14ac:dyDescent="0.25">
      <c r="A985">
        <v>201110</v>
      </c>
      <c r="B985" t="s">
        <v>7</v>
      </c>
      <c r="C985">
        <v>201110</v>
      </c>
      <c r="D985" t="s">
        <v>55</v>
      </c>
      <c r="E985" t="s">
        <v>12</v>
      </c>
      <c r="F985">
        <v>8</v>
      </c>
      <c r="G985" s="2">
        <v>0.875</v>
      </c>
      <c r="H985" s="1">
        <v>1</v>
      </c>
    </row>
    <row r="986" spans="1:8" x14ac:dyDescent="0.25">
      <c r="A986">
        <v>201120</v>
      </c>
      <c r="B986" t="s">
        <v>76</v>
      </c>
      <c r="C986">
        <v>201120</v>
      </c>
      <c r="D986" t="s">
        <v>55</v>
      </c>
      <c r="E986" t="s">
        <v>12</v>
      </c>
      <c r="F986">
        <v>11</v>
      </c>
      <c r="G986" s="2">
        <v>0.63639999999999997</v>
      </c>
      <c r="H986" s="2">
        <v>0.81820000000000004</v>
      </c>
    </row>
    <row r="987" spans="1:8" x14ac:dyDescent="0.25">
      <c r="A987">
        <v>201210</v>
      </c>
      <c r="B987" t="s">
        <v>81</v>
      </c>
      <c r="C987">
        <v>201210</v>
      </c>
      <c r="D987" t="s">
        <v>55</v>
      </c>
      <c r="E987" t="s">
        <v>12</v>
      </c>
      <c r="F987">
        <v>4</v>
      </c>
      <c r="G987" s="1">
        <v>0.75</v>
      </c>
      <c r="H987" s="1">
        <v>1</v>
      </c>
    </row>
    <row r="988" spans="1:8" x14ac:dyDescent="0.25">
      <c r="A988">
        <v>201220</v>
      </c>
      <c r="B988" t="s">
        <v>83</v>
      </c>
      <c r="C988">
        <v>201220</v>
      </c>
      <c r="D988" t="s">
        <v>55</v>
      </c>
      <c r="E988" t="s">
        <v>12</v>
      </c>
      <c r="F988">
        <v>5</v>
      </c>
      <c r="G988" s="1">
        <v>1</v>
      </c>
      <c r="H988" s="1">
        <v>1</v>
      </c>
    </row>
    <row r="989" spans="1:8" x14ac:dyDescent="0.25">
      <c r="A989">
        <v>201310</v>
      </c>
      <c r="B989" t="s">
        <v>85</v>
      </c>
      <c r="C989">
        <v>201310</v>
      </c>
      <c r="D989" t="s">
        <v>55</v>
      </c>
      <c r="E989" t="s">
        <v>12</v>
      </c>
      <c r="F989">
        <v>6</v>
      </c>
      <c r="G989" s="1">
        <v>0.5</v>
      </c>
      <c r="H989" s="1">
        <v>0.5</v>
      </c>
    </row>
    <row r="990" spans="1:8" x14ac:dyDescent="0.25">
      <c r="A990">
        <v>201320</v>
      </c>
      <c r="B990" t="s">
        <v>90</v>
      </c>
      <c r="C990">
        <v>201320</v>
      </c>
      <c r="D990" t="s">
        <v>55</v>
      </c>
      <c r="E990" t="s">
        <v>12</v>
      </c>
      <c r="F990">
        <v>3</v>
      </c>
      <c r="G990" s="2">
        <v>0.66669999999999996</v>
      </c>
      <c r="H990" s="1">
        <v>1</v>
      </c>
    </row>
    <row r="991" spans="1:8" x14ac:dyDescent="0.25">
      <c r="A991">
        <v>201110</v>
      </c>
      <c r="B991" t="s">
        <v>7</v>
      </c>
      <c r="C991">
        <v>201110</v>
      </c>
      <c r="D991" t="s">
        <v>55</v>
      </c>
      <c r="E991" t="s">
        <v>13</v>
      </c>
      <c r="F991">
        <v>3</v>
      </c>
      <c r="G991" s="1">
        <v>1</v>
      </c>
      <c r="H991" s="1">
        <v>1</v>
      </c>
    </row>
    <row r="992" spans="1:8" x14ac:dyDescent="0.25">
      <c r="A992">
        <v>201120</v>
      </c>
      <c r="B992" t="s">
        <v>76</v>
      </c>
      <c r="C992">
        <v>201120</v>
      </c>
      <c r="D992" t="s">
        <v>55</v>
      </c>
      <c r="E992" t="s">
        <v>13</v>
      </c>
      <c r="F992">
        <v>5</v>
      </c>
      <c r="G992" s="1">
        <v>1</v>
      </c>
      <c r="H992" s="1">
        <v>1</v>
      </c>
    </row>
    <row r="993" spans="1:8" x14ac:dyDescent="0.25">
      <c r="A993">
        <v>201210</v>
      </c>
      <c r="B993" t="s">
        <v>81</v>
      </c>
      <c r="C993">
        <v>201210</v>
      </c>
      <c r="D993" t="s">
        <v>55</v>
      </c>
      <c r="E993" t="s">
        <v>13</v>
      </c>
      <c r="F993">
        <v>1</v>
      </c>
      <c r="G993" s="1">
        <v>0</v>
      </c>
      <c r="H993" s="1">
        <v>0</v>
      </c>
    </row>
    <row r="994" spans="1:8" x14ac:dyDescent="0.25">
      <c r="A994">
        <v>201110</v>
      </c>
      <c r="B994" t="s">
        <v>7</v>
      </c>
      <c r="C994">
        <v>201110</v>
      </c>
      <c r="D994" t="s">
        <v>56</v>
      </c>
      <c r="E994" t="s">
        <v>9</v>
      </c>
      <c r="F994">
        <v>23</v>
      </c>
      <c r="G994" s="2">
        <v>0.39129999999999998</v>
      </c>
      <c r="H994" s="2">
        <v>0.82609999999999995</v>
      </c>
    </row>
    <row r="995" spans="1:8" x14ac:dyDescent="0.25">
      <c r="A995">
        <v>201120</v>
      </c>
      <c r="B995" t="s">
        <v>76</v>
      </c>
      <c r="C995">
        <v>201120</v>
      </c>
      <c r="D995" t="s">
        <v>56</v>
      </c>
      <c r="E995" t="s">
        <v>9</v>
      </c>
      <c r="F995">
        <v>21</v>
      </c>
      <c r="G995" s="2">
        <v>0.57140000000000002</v>
      </c>
      <c r="H995" s="2">
        <v>0.90480000000000005</v>
      </c>
    </row>
    <row r="996" spans="1:8" x14ac:dyDescent="0.25">
      <c r="A996">
        <v>201210</v>
      </c>
      <c r="B996" t="s">
        <v>81</v>
      </c>
      <c r="C996">
        <v>201210</v>
      </c>
      <c r="D996" t="s">
        <v>56</v>
      </c>
      <c r="E996" t="s">
        <v>9</v>
      </c>
      <c r="F996">
        <v>17</v>
      </c>
      <c r="G996" s="2">
        <v>0.47060000000000002</v>
      </c>
      <c r="H996" s="2">
        <v>0.82350000000000001</v>
      </c>
    </row>
    <row r="997" spans="1:8" x14ac:dyDescent="0.25">
      <c r="A997">
        <v>201220</v>
      </c>
      <c r="B997" t="s">
        <v>83</v>
      </c>
      <c r="C997">
        <v>201220</v>
      </c>
      <c r="D997" t="s">
        <v>56</v>
      </c>
      <c r="E997" t="s">
        <v>9</v>
      </c>
      <c r="F997">
        <v>13</v>
      </c>
      <c r="G997" s="2">
        <v>0.53849999999999998</v>
      </c>
      <c r="H997" s="2">
        <v>0.69230000000000003</v>
      </c>
    </row>
    <row r="998" spans="1:8" x14ac:dyDescent="0.25">
      <c r="A998">
        <v>201310</v>
      </c>
      <c r="B998" t="s">
        <v>85</v>
      </c>
      <c r="C998">
        <v>201310</v>
      </c>
      <c r="D998" t="s">
        <v>56</v>
      </c>
      <c r="E998" t="s">
        <v>9</v>
      </c>
      <c r="F998">
        <v>10</v>
      </c>
      <c r="G998" s="1">
        <v>0.5</v>
      </c>
      <c r="H998" s="1">
        <v>0.6</v>
      </c>
    </row>
    <row r="999" spans="1:8" x14ac:dyDescent="0.25">
      <c r="A999">
        <v>201320</v>
      </c>
      <c r="B999" t="s">
        <v>90</v>
      </c>
      <c r="C999">
        <v>201320</v>
      </c>
      <c r="D999" t="s">
        <v>56</v>
      </c>
      <c r="E999" t="s">
        <v>9</v>
      </c>
      <c r="F999">
        <v>6</v>
      </c>
      <c r="G999" s="2">
        <v>0.83330000000000004</v>
      </c>
      <c r="H999" s="2">
        <v>0.83330000000000004</v>
      </c>
    </row>
    <row r="1000" spans="1:8" x14ac:dyDescent="0.25">
      <c r="A1000">
        <v>201110</v>
      </c>
      <c r="B1000" t="s">
        <v>7</v>
      </c>
      <c r="C1000">
        <v>201110</v>
      </c>
      <c r="D1000" t="s">
        <v>56</v>
      </c>
      <c r="E1000" t="s">
        <v>10</v>
      </c>
      <c r="F1000">
        <v>2283</v>
      </c>
      <c r="G1000" s="2">
        <v>0.55100000000000005</v>
      </c>
      <c r="H1000" s="2">
        <v>0.83620000000000005</v>
      </c>
    </row>
    <row r="1001" spans="1:8" x14ac:dyDescent="0.25">
      <c r="A1001">
        <v>201120</v>
      </c>
      <c r="B1001" t="s">
        <v>76</v>
      </c>
      <c r="C1001">
        <v>201120</v>
      </c>
      <c r="D1001" t="s">
        <v>56</v>
      </c>
      <c r="E1001" t="s">
        <v>10</v>
      </c>
      <c r="F1001">
        <v>2094</v>
      </c>
      <c r="G1001" s="2">
        <v>0.53820000000000001</v>
      </c>
      <c r="H1001" s="2">
        <v>0.81040000000000001</v>
      </c>
    </row>
    <row r="1002" spans="1:8" x14ac:dyDescent="0.25">
      <c r="A1002">
        <v>201210</v>
      </c>
      <c r="B1002" t="s">
        <v>81</v>
      </c>
      <c r="C1002">
        <v>201210</v>
      </c>
      <c r="D1002" t="s">
        <v>56</v>
      </c>
      <c r="E1002" t="s">
        <v>10</v>
      </c>
      <c r="F1002">
        <v>2073</v>
      </c>
      <c r="G1002" s="2">
        <v>0.59619999999999995</v>
      </c>
      <c r="H1002" s="2">
        <v>0.84079999999999999</v>
      </c>
    </row>
    <row r="1003" spans="1:8" x14ac:dyDescent="0.25">
      <c r="A1003">
        <v>201220</v>
      </c>
      <c r="B1003" t="s">
        <v>83</v>
      </c>
      <c r="C1003">
        <v>201220</v>
      </c>
      <c r="D1003" t="s">
        <v>56</v>
      </c>
      <c r="E1003" t="s">
        <v>10</v>
      </c>
      <c r="F1003">
        <v>1943</v>
      </c>
      <c r="G1003" s="1">
        <v>0.57999999999999996</v>
      </c>
      <c r="H1003" s="2">
        <v>0.84560000000000002</v>
      </c>
    </row>
    <row r="1004" spans="1:8" x14ac:dyDescent="0.25">
      <c r="A1004">
        <v>201310</v>
      </c>
      <c r="B1004" t="s">
        <v>85</v>
      </c>
      <c r="C1004">
        <v>201310</v>
      </c>
      <c r="D1004" t="s">
        <v>56</v>
      </c>
      <c r="E1004" t="s">
        <v>10</v>
      </c>
      <c r="F1004">
        <v>2006</v>
      </c>
      <c r="G1004" s="2">
        <v>0.64959999999999996</v>
      </c>
      <c r="H1004" s="2">
        <v>0.84950000000000003</v>
      </c>
    </row>
    <row r="1005" spans="1:8" x14ac:dyDescent="0.25">
      <c r="A1005">
        <v>201320</v>
      </c>
      <c r="B1005" t="s">
        <v>90</v>
      </c>
      <c r="C1005">
        <v>201320</v>
      </c>
      <c r="D1005" t="s">
        <v>56</v>
      </c>
      <c r="E1005" t="s">
        <v>10</v>
      </c>
      <c r="F1005">
        <v>2080</v>
      </c>
      <c r="G1005" s="2">
        <v>0.60240000000000005</v>
      </c>
      <c r="H1005" s="2">
        <v>0.8135</v>
      </c>
    </row>
    <row r="1006" spans="1:8" x14ac:dyDescent="0.25">
      <c r="A1006">
        <v>201110</v>
      </c>
      <c r="B1006" t="s">
        <v>7</v>
      </c>
      <c r="C1006">
        <v>201110</v>
      </c>
      <c r="D1006" t="s">
        <v>56</v>
      </c>
      <c r="E1006" t="s">
        <v>11</v>
      </c>
      <c r="F1006">
        <v>27</v>
      </c>
      <c r="G1006" s="2">
        <v>0.40739999999999998</v>
      </c>
      <c r="H1006" s="2">
        <v>0.66669999999999996</v>
      </c>
    </row>
    <row r="1007" spans="1:8" x14ac:dyDescent="0.25">
      <c r="A1007">
        <v>201120</v>
      </c>
      <c r="B1007" t="s">
        <v>76</v>
      </c>
      <c r="C1007">
        <v>201120</v>
      </c>
      <c r="D1007" t="s">
        <v>56</v>
      </c>
      <c r="E1007" t="s">
        <v>11</v>
      </c>
      <c r="F1007">
        <v>26</v>
      </c>
      <c r="G1007" s="2">
        <v>0.76919999999999999</v>
      </c>
      <c r="H1007" s="2">
        <v>0.80769999999999997</v>
      </c>
    </row>
    <row r="1008" spans="1:8" x14ac:dyDescent="0.25">
      <c r="A1008">
        <v>201210</v>
      </c>
      <c r="B1008" t="s">
        <v>81</v>
      </c>
      <c r="C1008">
        <v>201210</v>
      </c>
      <c r="D1008" t="s">
        <v>56</v>
      </c>
      <c r="E1008" t="s">
        <v>11</v>
      </c>
      <c r="F1008">
        <v>18</v>
      </c>
      <c r="G1008" s="2">
        <v>0.72219999999999995</v>
      </c>
      <c r="H1008" s="2">
        <v>0.72219999999999995</v>
      </c>
    </row>
    <row r="1009" spans="1:8" x14ac:dyDescent="0.25">
      <c r="A1009">
        <v>201220</v>
      </c>
      <c r="B1009" t="s">
        <v>83</v>
      </c>
      <c r="C1009">
        <v>201220</v>
      </c>
      <c r="D1009" t="s">
        <v>56</v>
      </c>
      <c r="E1009" t="s">
        <v>11</v>
      </c>
      <c r="F1009">
        <v>15</v>
      </c>
      <c r="G1009" s="1">
        <v>0.8</v>
      </c>
      <c r="H1009" s="2">
        <v>0.93330000000000002</v>
      </c>
    </row>
    <row r="1010" spans="1:8" x14ac:dyDescent="0.25">
      <c r="A1010">
        <v>201310</v>
      </c>
      <c r="B1010" t="s">
        <v>85</v>
      </c>
      <c r="C1010">
        <v>201310</v>
      </c>
      <c r="D1010" t="s">
        <v>56</v>
      </c>
      <c r="E1010" t="s">
        <v>11</v>
      </c>
      <c r="F1010">
        <v>8</v>
      </c>
      <c r="G1010" s="2">
        <v>0.625</v>
      </c>
      <c r="H1010" s="1">
        <v>0.75</v>
      </c>
    </row>
    <row r="1011" spans="1:8" x14ac:dyDescent="0.25">
      <c r="A1011">
        <v>201320</v>
      </c>
      <c r="B1011" t="s">
        <v>90</v>
      </c>
      <c r="C1011">
        <v>201320</v>
      </c>
      <c r="D1011" t="s">
        <v>56</v>
      </c>
      <c r="E1011" t="s">
        <v>11</v>
      </c>
      <c r="F1011">
        <v>8</v>
      </c>
      <c r="G1011" s="2">
        <v>0.625</v>
      </c>
      <c r="H1011" s="2">
        <v>0.875</v>
      </c>
    </row>
    <row r="1012" spans="1:8" x14ac:dyDescent="0.25">
      <c r="A1012">
        <v>201110</v>
      </c>
      <c r="B1012" t="s">
        <v>7</v>
      </c>
      <c r="C1012">
        <v>201110</v>
      </c>
      <c r="D1012" t="s">
        <v>56</v>
      </c>
      <c r="E1012" t="s">
        <v>12</v>
      </c>
      <c r="F1012">
        <v>108</v>
      </c>
      <c r="G1012" s="2">
        <v>0.56479999999999997</v>
      </c>
      <c r="H1012" s="2">
        <v>0.82410000000000005</v>
      </c>
    </row>
    <row r="1013" spans="1:8" x14ac:dyDescent="0.25">
      <c r="A1013">
        <v>201120</v>
      </c>
      <c r="B1013" t="s">
        <v>76</v>
      </c>
      <c r="C1013">
        <v>201120</v>
      </c>
      <c r="D1013" t="s">
        <v>56</v>
      </c>
      <c r="E1013" t="s">
        <v>12</v>
      </c>
      <c r="F1013">
        <v>138</v>
      </c>
      <c r="G1013" s="2">
        <v>0.52170000000000005</v>
      </c>
      <c r="H1013" s="2">
        <v>0.78990000000000005</v>
      </c>
    </row>
    <row r="1014" spans="1:8" x14ac:dyDescent="0.25">
      <c r="A1014">
        <v>201210</v>
      </c>
      <c r="B1014" t="s">
        <v>81</v>
      </c>
      <c r="C1014">
        <v>201210</v>
      </c>
      <c r="D1014" t="s">
        <v>56</v>
      </c>
      <c r="E1014" t="s">
        <v>12</v>
      </c>
      <c r="F1014">
        <v>174</v>
      </c>
      <c r="G1014" s="2">
        <v>0.6149</v>
      </c>
      <c r="H1014" s="2">
        <v>0.8276</v>
      </c>
    </row>
    <row r="1015" spans="1:8" x14ac:dyDescent="0.25">
      <c r="A1015">
        <v>201220</v>
      </c>
      <c r="B1015" t="s">
        <v>83</v>
      </c>
      <c r="C1015">
        <v>201220</v>
      </c>
      <c r="D1015" t="s">
        <v>56</v>
      </c>
      <c r="E1015" t="s">
        <v>12</v>
      </c>
      <c r="F1015">
        <v>172</v>
      </c>
      <c r="G1015" s="2">
        <v>0.59299999999999997</v>
      </c>
      <c r="H1015" s="2">
        <v>0.78490000000000004</v>
      </c>
    </row>
    <row r="1016" spans="1:8" x14ac:dyDescent="0.25">
      <c r="A1016">
        <v>201310</v>
      </c>
      <c r="B1016" t="s">
        <v>85</v>
      </c>
      <c r="C1016">
        <v>201310</v>
      </c>
      <c r="D1016" t="s">
        <v>56</v>
      </c>
      <c r="E1016" t="s">
        <v>12</v>
      </c>
      <c r="F1016">
        <v>163</v>
      </c>
      <c r="G1016" s="2">
        <v>0.66869999999999996</v>
      </c>
      <c r="H1016" s="2">
        <v>0.82820000000000005</v>
      </c>
    </row>
    <row r="1017" spans="1:8" x14ac:dyDescent="0.25">
      <c r="A1017">
        <v>201320</v>
      </c>
      <c r="B1017" t="s">
        <v>90</v>
      </c>
      <c r="C1017">
        <v>201320</v>
      </c>
      <c r="D1017" t="s">
        <v>56</v>
      </c>
      <c r="E1017" t="s">
        <v>12</v>
      </c>
      <c r="F1017">
        <v>190</v>
      </c>
      <c r="G1017" s="2">
        <v>0.72109999999999996</v>
      </c>
      <c r="H1017" s="2">
        <v>0.84209999999999996</v>
      </c>
    </row>
    <row r="1018" spans="1:8" x14ac:dyDescent="0.25">
      <c r="A1018">
        <v>201110</v>
      </c>
      <c r="B1018" t="s">
        <v>7</v>
      </c>
      <c r="C1018">
        <v>201110</v>
      </c>
      <c r="D1018" t="s">
        <v>56</v>
      </c>
      <c r="E1018" t="s">
        <v>13</v>
      </c>
      <c r="F1018">
        <v>111</v>
      </c>
      <c r="G1018" s="2">
        <v>0.53149999999999997</v>
      </c>
      <c r="H1018" s="2">
        <v>0.81979999999999997</v>
      </c>
    </row>
    <row r="1019" spans="1:8" x14ac:dyDescent="0.25">
      <c r="A1019">
        <v>201120</v>
      </c>
      <c r="B1019" t="s">
        <v>76</v>
      </c>
      <c r="C1019">
        <v>201120</v>
      </c>
      <c r="D1019" t="s">
        <v>56</v>
      </c>
      <c r="E1019" t="s">
        <v>13</v>
      </c>
      <c r="F1019">
        <v>109</v>
      </c>
      <c r="G1019" s="2">
        <v>0.68810000000000004</v>
      </c>
      <c r="H1019" s="2">
        <v>0.80730000000000002</v>
      </c>
    </row>
    <row r="1020" spans="1:8" x14ac:dyDescent="0.25">
      <c r="A1020">
        <v>201210</v>
      </c>
      <c r="B1020" t="s">
        <v>81</v>
      </c>
      <c r="C1020">
        <v>201210</v>
      </c>
      <c r="D1020" t="s">
        <v>56</v>
      </c>
      <c r="E1020" t="s">
        <v>13</v>
      </c>
      <c r="F1020">
        <v>67</v>
      </c>
      <c r="G1020" s="2">
        <v>0.58209999999999995</v>
      </c>
      <c r="H1020" s="2">
        <v>0.79100000000000004</v>
      </c>
    </row>
    <row r="1021" spans="1:8" x14ac:dyDescent="0.25">
      <c r="A1021">
        <v>201220</v>
      </c>
      <c r="B1021" t="s">
        <v>83</v>
      </c>
      <c r="C1021">
        <v>201220</v>
      </c>
      <c r="D1021" t="s">
        <v>56</v>
      </c>
      <c r="E1021" t="s">
        <v>13</v>
      </c>
      <c r="F1021">
        <v>51</v>
      </c>
      <c r="G1021" s="2">
        <v>0.58819999999999995</v>
      </c>
      <c r="H1021" s="2">
        <v>0.7843</v>
      </c>
    </row>
    <row r="1022" spans="1:8" x14ac:dyDescent="0.25">
      <c r="A1022">
        <v>201310</v>
      </c>
      <c r="B1022" t="s">
        <v>85</v>
      </c>
      <c r="C1022">
        <v>201310</v>
      </c>
      <c r="D1022" t="s">
        <v>56</v>
      </c>
      <c r="E1022" t="s">
        <v>13</v>
      </c>
      <c r="F1022">
        <v>42</v>
      </c>
      <c r="G1022" s="2">
        <v>0.8095</v>
      </c>
      <c r="H1022" s="2">
        <v>0.90480000000000005</v>
      </c>
    </row>
    <row r="1023" spans="1:8" x14ac:dyDescent="0.25">
      <c r="A1023">
        <v>201320</v>
      </c>
      <c r="B1023" t="s">
        <v>90</v>
      </c>
      <c r="C1023">
        <v>201320</v>
      </c>
      <c r="D1023" t="s">
        <v>56</v>
      </c>
      <c r="E1023" t="s">
        <v>13</v>
      </c>
      <c r="F1023">
        <v>20</v>
      </c>
      <c r="G1023" s="1">
        <v>0.5</v>
      </c>
      <c r="H1023" s="1">
        <v>0.75</v>
      </c>
    </row>
    <row r="1024" spans="1:8" x14ac:dyDescent="0.25">
      <c r="A1024">
        <v>201110</v>
      </c>
      <c r="B1024" t="s">
        <v>7</v>
      </c>
      <c r="C1024">
        <v>201110</v>
      </c>
      <c r="D1024" t="s">
        <v>57</v>
      </c>
      <c r="E1024" t="s">
        <v>9</v>
      </c>
      <c r="F1024">
        <v>7</v>
      </c>
      <c r="G1024" s="2">
        <v>0.85709999999999997</v>
      </c>
      <c r="H1024" s="1">
        <v>1</v>
      </c>
    </row>
    <row r="1025" spans="1:8" x14ac:dyDescent="0.25">
      <c r="A1025">
        <v>201120</v>
      </c>
      <c r="B1025" t="s">
        <v>76</v>
      </c>
      <c r="C1025">
        <v>201120</v>
      </c>
      <c r="D1025" t="s">
        <v>57</v>
      </c>
      <c r="E1025" t="s">
        <v>9</v>
      </c>
      <c r="F1025">
        <v>10</v>
      </c>
      <c r="G1025" s="1">
        <v>1</v>
      </c>
      <c r="H1025" s="1">
        <v>1</v>
      </c>
    </row>
    <row r="1026" spans="1:8" x14ac:dyDescent="0.25">
      <c r="A1026">
        <v>201210</v>
      </c>
      <c r="B1026" t="s">
        <v>81</v>
      </c>
      <c r="C1026">
        <v>201210</v>
      </c>
      <c r="D1026" t="s">
        <v>57</v>
      </c>
      <c r="E1026" t="s">
        <v>9</v>
      </c>
      <c r="F1026">
        <v>4</v>
      </c>
      <c r="G1026" s="1">
        <v>1</v>
      </c>
      <c r="H1026" s="1">
        <v>1</v>
      </c>
    </row>
    <row r="1027" spans="1:8" x14ac:dyDescent="0.25">
      <c r="A1027">
        <v>201220</v>
      </c>
      <c r="B1027" t="s">
        <v>83</v>
      </c>
      <c r="C1027">
        <v>201220</v>
      </c>
      <c r="D1027" t="s">
        <v>57</v>
      </c>
      <c r="E1027" t="s">
        <v>9</v>
      </c>
      <c r="F1027">
        <v>5</v>
      </c>
      <c r="G1027" s="1">
        <v>0.8</v>
      </c>
      <c r="H1027" s="1">
        <v>0.8</v>
      </c>
    </row>
    <row r="1028" spans="1:8" x14ac:dyDescent="0.25">
      <c r="A1028">
        <v>201320</v>
      </c>
      <c r="B1028" t="s">
        <v>90</v>
      </c>
      <c r="C1028">
        <v>201320</v>
      </c>
      <c r="D1028" t="s">
        <v>57</v>
      </c>
      <c r="E1028" t="s">
        <v>9</v>
      </c>
      <c r="F1028">
        <v>1</v>
      </c>
      <c r="G1028" s="1">
        <v>1</v>
      </c>
      <c r="H1028" s="1">
        <v>1</v>
      </c>
    </row>
    <row r="1029" spans="1:8" x14ac:dyDescent="0.25">
      <c r="A1029">
        <v>201110</v>
      </c>
      <c r="B1029" t="s">
        <v>7</v>
      </c>
      <c r="C1029">
        <v>201110</v>
      </c>
      <c r="D1029" t="s">
        <v>57</v>
      </c>
      <c r="E1029" t="s">
        <v>10</v>
      </c>
      <c r="F1029">
        <v>701</v>
      </c>
      <c r="G1029" s="2">
        <v>0.75749999999999995</v>
      </c>
      <c r="H1029" s="2">
        <v>0.88300000000000001</v>
      </c>
    </row>
    <row r="1030" spans="1:8" x14ac:dyDescent="0.25">
      <c r="A1030">
        <v>201120</v>
      </c>
      <c r="B1030" t="s">
        <v>76</v>
      </c>
      <c r="C1030">
        <v>201120</v>
      </c>
      <c r="D1030" t="s">
        <v>57</v>
      </c>
      <c r="E1030" t="s">
        <v>10</v>
      </c>
      <c r="F1030">
        <v>641</v>
      </c>
      <c r="G1030" s="2">
        <v>0.752</v>
      </c>
      <c r="H1030" s="2">
        <v>0.87050000000000005</v>
      </c>
    </row>
    <row r="1031" spans="1:8" x14ac:dyDescent="0.25">
      <c r="A1031">
        <v>201210</v>
      </c>
      <c r="B1031" t="s">
        <v>81</v>
      </c>
      <c r="C1031">
        <v>201210</v>
      </c>
      <c r="D1031" t="s">
        <v>57</v>
      </c>
      <c r="E1031" t="s">
        <v>10</v>
      </c>
      <c r="F1031">
        <v>639</v>
      </c>
      <c r="G1031" s="2">
        <v>0.80279999999999996</v>
      </c>
      <c r="H1031" s="2">
        <v>0.90769999999999995</v>
      </c>
    </row>
    <row r="1032" spans="1:8" x14ac:dyDescent="0.25">
      <c r="A1032">
        <v>201220</v>
      </c>
      <c r="B1032" t="s">
        <v>83</v>
      </c>
      <c r="C1032">
        <v>201220</v>
      </c>
      <c r="D1032" t="s">
        <v>57</v>
      </c>
      <c r="E1032" t="s">
        <v>10</v>
      </c>
      <c r="F1032">
        <v>490</v>
      </c>
      <c r="G1032" s="2">
        <v>0.79390000000000005</v>
      </c>
      <c r="H1032" s="2">
        <v>0.90610000000000002</v>
      </c>
    </row>
    <row r="1033" spans="1:8" x14ac:dyDescent="0.25">
      <c r="A1033">
        <v>201310</v>
      </c>
      <c r="B1033" t="s">
        <v>85</v>
      </c>
      <c r="C1033">
        <v>201310</v>
      </c>
      <c r="D1033" t="s">
        <v>57</v>
      </c>
      <c r="E1033" t="s">
        <v>10</v>
      </c>
      <c r="F1033">
        <v>543</v>
      </c>
      <c r="G1033" s="2">
        <v>0.77529999999999999</v>
      </c>
      <c r="H1033" s="2">
        <v>0.86919999999999997</v>
      </c>
    </row>
    <row r="1034" spans="1:8" x14ac:dyDescent="0.25">
      <c r="A1034">
        <v>201320</v>
      </c>
      <c r="B1034" t="s">
        <v>90</v>
      </c>
      <c r="C1034">
        <v>201320</v>
      </c>
      <c r="D1034" t="s">
        <v>57</v>
      </c>
      <c r="E1034" t="s">
        <v>10</v>
      </c>
      <c r="F1034">
        <v>512</v>
      </c>
      <c r="G1034" s="2">
        <v>0.76170000000000004</v>
      </c>
      <c r="H1034" s="2">
        <v>0.86519999999999997</v>
      </c>
    </row>
    <row r="1035" spans="1:8" x14ac:dyDescent="0.25">
      <c r="A1035">
        <v>201110</v>
      </c>
      <c r="B1035" t="s">
        <v>7</v>
      </c>
      <c r="C1035">
        <v>201110</v>
      </c>
      <c r="D1035" t="s">
        <v>57</v>
      </c>
      <c r="E1035" t="s">
        <v>11</v>
      </c>
      <c r="F1035">
        <v>12</v>
      </c>
      <c r="G1035" s="1">
        <v>0.75</v>
      </c>
      <c r="H1035" s="1">
        <v>1</v>
      </c>
    </row>
    <row r="1036" spans="1:8" x14ac:dyDescent="0.25">
      <c r="A1036">
        <v>201120</v>
      </c>
      <c r="B1036" t="s">
        <v>76</v>
      </c>
      <c r="C1036">
        <v>201120</v>
      </c>
      <c r="D1036" t="s">
        <v>57</v>
      </c>
      <c r="E1036" t="s">
        <v>11</v>
      </c>
      <c r="F1036">
        <v>11</v>
      </c>
      <c r="G1036" s="2">
        <v>0.72729999999999995</v>
      </c>
      <c r="H1036" s="1">
        <v>1</v>
      </c>
    </row>
    <row r="1037" spans="1:8" x14ac:dyDescent="0.25">
      <c r="A1037">
        <v>201210</v>
      </c>
      <c r="B1037" t="s">
        <v>81</v>
      </c>
      <c r="C1037">
        <v>201210</v>
      </c>
      <c r="D1037" t="s">
        <v>57</v>
      </c>
      <c r="E1037" t="s">
        <v>11</v>
      </c>
      <c r="F1037">
        <v>5</v>
      </c>
      <c r="G1037" s="1">
        <v>1</v>
      </c>
      <c r="H1037" s="1">
        <v>1</v>
      </c>
    </row>
    <row r="1038" spans="1:8" x14ac:dyDescent="0.25">
      <c r="A1038">
        <v>201220</v>
      </c>
      <c r="B1038" t="s">
        <v>83</v>
      </c>
      <c r="C1038">
        <v>201220</v>
      </c>
      <c r="D1038" t="s">
        <v>57</v>
      </c>
      <c r="E1038" t="s">
        <v>11</v>
      </c>
      <c r="F1038">
        <v>3</v>
      </c>
      <c r="G1038" s="1">
        <v>1</v>
      </c>
      <c r="H1038" s="1">
        <v>1</v>
      </c>
    </row>
    <row r="1039" spans="1:8" x14ac:dyDescent="0.25">
      <c r="A1039">
        <v>201310</v>
      </c>
      <c r="B1039" t="s">
        <v>85</v>
      </c>
      <c r="C1039">
        <v>201310</v>
      </c>
      <c r="D1039" t="s">
        <v>57</v>
      </c>
      <c r="E1039" t="s">
        <v>11</v>
      </c>
      <c r="F1039">
        <v>1</v>
      </c>
      <c r="G1039" s="1">
        <v>0</v>
      </c>
      <c r="H1039" s="1">
        <v>0</v>
      </c>
    </row>
    <row r="1040" spans="1:8" x14ac:dyDescent="0.25">
      <c r="A1040">
        <v>201320</v>
      </c>
      <c r="B1040" t="s">
        <v>90</v>
      </c>
      <c r="C1040">
        <v>201320</v>
      </c>
      <c r="D1040" t="s">
        <v>57</v>
      </c>
      <c r="E1040" t="s">
        <v>11</v>
      </c>
      <c r="F1040">
        <v>1</v>
      </c>
      <c r="G1040" s="1">
        <v>1</v>
      </c>
      <c r="H1040" s="1">
        <v>1</v>
      </c>
    </row>
    <row r="1041" spans="1:8" x14ac:dyDescent="0.25">
      <c r="A1041">
        <v>201110</v>
      </c>
      <c r="B1041" t="s">
        <v>7</v>
      </c>
      <c r="C1041">
        <v>201110</v>
      </c>
      <c r="D1041" t="s">
        <v>57</v>
      </c>
      <c r="E1041" t="s">
        <v>12</v>
      </c>
      <c r="F1041">
        <v>44</v>
      </c>
      <c r="G1041" s="2">
        <v>0.81820000000000004</v>
      </c>
      <c r="H1041" s="2">
        <v>0.90910000000000002</v>
      </c>
    </row>
    <row r="1042" spans="1:8" x14ac:dyDescent="0.25">
      <c r="A1042">
        <v>201120</v>
      </c>
      <c r="B1042" t="s">
        <v>76</v>
      </c>
      <c r="C1042">
        <v>201120</v>
      </c>
      <c r="D1042" t="s">
        <v>57</v>
      </c>
      <c r="E1042" t="s">
        <v>12</v>
      </c>
      <c r="F1042">
        <v>57</v>
      </c>
      <c r="G1042" s="2">
        <v>0.85960000000000003</v>
      </c>
      <c r="H1042" s="2">
        <v>0.89470000000000005</v>
      </c>
    </row>
    <row r="1043" spans="1:8" x14ac:dyDescent="0.25">
      <c r="A1043">
        <v>201210</v>
      </c>
      <c r="B1043" t="s">
        <v>81</v>
      </c>
      <c r="C1043">
        <v>201210</v>
      </c>
      <c r="D1043" t="s">
        <v>57</v>
      </c>
      <c r="E1043" t="s">
        <v>12</v>
      </c>
      <c r="F1043">
        <v>49</v>
      </c>
      <c r="G1043" s="2">
        <v>0.77549999999999997</v>
      </c>
      <c r="H1043" s="2">
        <v>0.91839999999999999</v>
      </c>
    </row>
    <row r="1044" spans="1:8" x14ac:dyDescent="0.25">
      <c r="A1044">
        <v>201220</v>
      </c>
      <c r="B1044" t="s">
        <v>83</v>
      </c>
      <c r="C1044">
        <v>201220</v>
      </c>
      <c r="D1044" t="s">
        <v>57</v>
      </c>
      <c r="E1044" t="s">
        <v>12</v>
      </c>
      <c r="F1044">
        <v>40</v>
      </c>
      <c r="G1044" s="1">
        <v>0.8</v>
      </c>
      <c r="H1044" s="1">
        <v>0.9</v>
      </c>
    </row>
    <row r="1045" spans="1:8" x14ac:dyDescent="0.25">
      <c r="A1045">
        <v>201310</v>
      </c>
      <c r="B1045" t="s">
        <v>85</v>
      </c>
      <c r="C1045">
        <v>201310</v>
      </c>
      <c r="D1045" t="s">
        <v>57</v>
      </c>
      <c r="E1045" t="s">
        <v>12</v>
      </c>
      <c r="F1045">
        <v>73</v>
      </c>
      <c r="G1045" s="2">
        <v>0.87670000000000003</v>
      </c>
      <c r="H1045" s="2">
        <v>0.89039999999999997</v>
      </c>
    </row>
    <row r="1046" spans="1:8" x14ac:dyDescent="0.25">
      <c r="A1046">
        <v>201320</v>
      </c>
      <c r="B1046" t="s">
        <v>90</v>
      </c>
      <c r="C1046">
        <v>201320</v>
      </c>
      <c r="D1046" t="s">
        <v>57</v>
      </c>
      <c r="E1046" t="s">
        <v>12</v>
      </c>
      <c r="F1046">
        <v>57</v>
      </c>
      <c r="G1046" s="2">
        <v>0.80700000000000005</v>
      </c>
      <c r="H1046" s="2">
        <v>0.84209999999999996</v>
      </c>
    </row>
    <row r="1047" spans="1:8" x14ac:dyDescent="0.25">
      <c r="A1047">
        <v>201110</v>
      </c>
      <c r="B1047" t="s">
        <v>7</v>
      </c>
      <c r="C1047">
        <v>201110</v>
      </c>
      <c r="D1047" t="s">
        <v>57</v>
      </c>
      <c r="E1047" t="s">
        <v>13</v>
      </c>
      <c r="F1047">
        <v>52</v>
      </c>
      <c r="G1047" s="2">
        <v>0.86539999999999995</v>
      </c>
      <c r="H1047" s="2">
        <v>0.94230000000000003</v>
      </c>
    </row>
    <row r="1048" spans="1:8" x14ac:dyDescent="0.25">
      <c r="A1048">
        <v>201120</v>
      </c>
      <c r="B1048" t="s">
        <v>76</v>
      </c>
      <c r="C1048">
        <v>201120</v>
      </c>
      <c r="D1048" t="s">
        <v>57</v>
      </c>
      <c r="E1048" t="s">
        <v>13</v>
      </c>
      <c r="F1048">
        <v>37</v>
      </c>
      <c r="G1048" s="2">
        <v>0.8649</v>
      </c>
      <c r="H1048" s="2">
        <v>0.94589999999999996</v>
      </c>
    </row>
    <row r="1049" spans="1:8" x14ac:dyDescent="0.25">
      <c r="A1049">
        <v>201210</v>
      </c>
      <c r="B1049" t="s">
        <v>81</v>
      </c>
      <c r="C1049">
        <v>201210</v>
      </c>
      <c r="D1049" t="s">
        <v>57</v>
      </c>
      <c r="E1049" t="s">
        <v>13</v>
      </c>
      <c r="F1049">
        <v>20</v>
      </c>
      <c r="G1049" s="1">
        <v>0.8</v>
      </c>
      <c r="H1049" s="1">
        <v>0.9</v>
      </c>
    </row>
    <row r="1050" spans="1:8" x14ac:dyDescent="0.25">
      <c r="A1050">
        <v>201220</v>
      </c>
      <c r="B1050" t="s">
        <v>83</v>
      </c>
      <c r="C1050">
        <v>201220</v>
      </c>
      <c r="D1050" t="s">
        <v>57</v>
      </c>
      <c r="E1050" t="s">
        <v>13</v>
      </c>
      <c r="F1050">
        <v>23</v>
      </c>
      <c r="G1050" s="2">
        <v>0.86960000000000004</v>
      </c>
      <c r="H1050" s="2">
        <v>0.91300000000000003</v>
      </c>
    </row>
    <row r="1051" spans="1:8" x14ac:dyDescent="0.25">
      <c r="A1051">
        <v>201310</v>
      </c>
      <c r="B1051" t="s">
        <v>85</v>
      </c>
      <c r="C1051">
        <v>201310</v>
      </c>
      <c r="D1051" t="s">
        <v>57</v>
      </c>
      <c r="E1051" t="s">
        <v>13</v>
      </c>
      <c r="F1051">
        <v>18</v>
      </c>
      <c r="G1051" s="2">
        <v>0.94440000000000002</v>
      </c>
      <c r="H1051" s="2">
        <v>0.94440000000000002</v>
      </c>
    </row>
    <row r="1052" spans="1:8" x14ac:dyDescent="0.25">
      <c r="A1052">
        <v>201320</v>
      </c>
      <c r="B1052" t="s">
        <v>90</v>
      </c>
      <c r="C1052">
        <v>201320</v>
      </c>
      <c r="D1052" t="s">
        <v>57</v>
      </c>
      <c r="E1052" t="s">
        <v>13</v>
      </c>
      <c r="F1052">
        <v>11</v>
      </c>
      <c r="G1052" s="2">
        <v>0.90910000000000002</v>
      </c>
      <c r="H1052" s="2">
        <v>0.90910000000000002</v>
      </c>
    </row>
    <row r="1053" spans="1:8" x14ac:dyDescent="0.25">
      <c r="A1053">
        <v>201110</v>
      </c>
      <c r="B1053" t="s">
        <v>7</v>
      </c>
      <c r="C1053">
        <v>201110</v>
      </c>
      <c r="D1053" t="s">
        <v>58</v>
      </c>
      <c r="E1053" t="s">
        <v>9</v>
      </c>
      <c r="F1053">
        <v>11</v>
      </c>
      <c r="G1053" s="1">
        <v>1</v>
      </c>
      <c r="H1053" s="1">
        <v>1</v>
      </c>
    </row>
    <row r="1054" spans="1:8" x14ac:dyDescent="0.25">
      <c r="A1054">
        <v>201120</v>
      </c>
      <c r="B1054" t="s">
        <v>76</v>
      </c>
      <c r="C1054">
        <v>201120</v>
      </c>
      <c r="D1054" t="s">
        <v>58</v>
      </c>
      <c r="E1054" t="s">
        <v>9</v>
      </c>
      <c r="F1054">
        <v>7</v>
      </c>
      <c r="G1054" s="1">
        <v>1</v>
      </c>
      <c r="H1054" s="1">
        <v>1</v>
      </c>
    </row>
    <row r="1055" spans="1:8" x14ac:dyDescent="0.25">
      <c r="A1055">
        <v>201210</v>
      </c>
      <c r="B1055" t="s">
        <v>81</v>
      </c>
      <c r="C1055">
        <v>201210</v>
      </c>
      <c r="D1055" t="s">
        <v>58</v>
      </c>
      <c r="E1055" t="s">
        <v>9</v>
      </c>
      <c r="F1055">
        <v>7</v>
      </c>
      <c r="G1055" s="2">
        <v>0.85709999999999997</v>
      </c>
      <c r="H1055" s="2">
        <v>0.85709999999999997</v>
      </c>
    </row>
    <row r="1056" spans="1:8" x14ac:dyDescent="0.25">
      <c r="A1056">
        <v>201220</v>
      </c>
      <c r="B1056" t="s">
        <v>83</v>
      </c>
      <c r="C1056">
        <v>201220</v>
      </c>
      <c r="D1056" t="s">
        <v>58</v>
      </c>
      <c r="E1056" t="s">
        <v>9</v>
      </c>
      <c r="F1056">
        <v>4</v>
      </c>
      <c r="G1056" s="1">
        <v>1</v>
      </c>
      <c r="H1056" s="1">
        <v>1</v>
      </c>
    </row>
    <row r="1057" spans="1:8" x14ac:dyDescent="0.25">
      <c r="A1057">
        <v>201320</v>
      </c>
      <c r="B1057" t="s">
        <v>90</v>
      </c>
      <c r="C1057">
        <v>201320</v>
      </c>
      <c r="D1057" t="s">
        <v>58</v>
      </c>
      <c r="E1057" t="s">
        <v>9</v>
      </c>
      <c r="F1057">
        <v>1</v>
      </c>
      <c r="G1057" s="1">
        <v>0</v>
      </c>
      <c r="H1057" s="1">
        <v>0</v>
      </c>
    </row>
    <row r="1058" spans="1:8" x14ac:dyDescent="0.25">
      <c r="A1058">
        <v>201110</v>
      </c>
      <c r="B1058" t="s">
        <v>7</v>
      </c>
      <c r="C1058">
        <v>201110</v>
      </c>
      <c r="D1058" t="s">
        <v>58</v>
      </c>
      <c r="E1058" t="s">
        <v>10</v>
      </c>
      <c r="F1058">
        <v>311</v>
      </c>
      <c r="G1058" s="1">
        <v>0.91</v>
      </c>
      <c r="H1058" s="2">
        <v>0.95179999999999998</v>
      </c>
    </row>
    <row r="1059" spans="1:8" x14ac:dyDescent="0.25">
      <c r="A1059">
        <v>201120</v>
      </c>
      <c r="B1059" t="s">
        <v>76</v>
      </c>
      <c r="C1059">
        <v>201120</v>
      </c>
      <c r="D1059" t="s">
        <v>58</v>
      </c>
      <c r="E1059" t="s">
        <v>10</v>
      </c>
      <c r="F1059">
        <v>269</v>
      </c>
      <c r="G1059" s="2">
        <v>0.88480000000000003</v>
      </c>
      <c r="H1059" s="2">
        <v>0.93679999999999997</v>
      </c>
    </row>
    <row r="1060" spans="1:8" x14ac:dyDescent="0.25">
      <c r="A1060">
        <v>201210</v>
      </c>
      <c r="B1060" t="s">
        <v>81</v>
      </c>
      <c r="C1060">
        <v>201210</v>
      </c>
      <c r="D1060" t="s">
        <v>58</v>
      </c>
      <c r="E1060" t="s">
        <v>10</v>
      </c>
      <c r="F1060">
        <v>317</v>
      </c>
      <c r="G1060" s="2">
        <v>0.91479999999999995</v>
      </c>
      <c r="H1060" s="2">
        <v>0.94950000000000001</v>
      </c>
    </row>
    <row r="1061" spans="1:8" x14ac:dyDescent="0.25">
      <c r="A1061">
        <v>201220</v>
      </c>
      <c r="B1061" t="s">
        <v>83</v>
      </c>
      <c r="C1061">
        <v>201220</v>
      </c>
      <c r="D1061" t="s">
        <v>58</v>
      </c>
      <c r="E1061" t="s">
        <v>10</v>
      </c>
      <c r="F1061">
        <v>322</v>
      </c>
      <c r="G1061" s="2">
        <v>0.95650000000000002</v>
      </c>
      <c r="H1061" s="2">
        <v>0.99070000000000003</v>
      </c>
    </row>
    <row r="1062" spans="1:8" x14ac:dyDescent="0.25">
      <c r="A1062">
        <v>201310</v>
      </c>
      <c r="B1062" t="s">
        <v>85</v>
      </c>
      <c r="C1062">
        <v>201310</v>
      </c>
      <c r="D1062" t="s">
        <v>58</v>
      </c>
      <c r="E1062" t="s">
        <v>10</v>
      </c>
      <c r="F1062">
        <v>340</v>
      </c>
      <c r="G1062" s="2">
        <v>0.90880000000000005</v>
      </c>
      <c r="H1062" s="2">
        <v>0.96179999999999999</v>
      </c>
    </row>
    <row r="1063" spans="1:8" x14ac:dyDescent="0.25">
      <c r="A1063">
        <v>201320</v>
      </c>
      <c r="B1063" t="s">
        <v>90</v>
      </c>
      <c r="C1063">
        <v>201320</v>
      </c>
      <c r="D1063" t="s">
        <v>58</v>
      </c>
      <c r="E1063" t="s">
        <v>10</v>
      </c>
      <c r="F1063">
        <v>352</v>
      </c>
      <c r="G1063" s="2">
        <v>0.93179999999999996</v>
      </c>
      <c r="H1063" s="2">
        <v>0.96879999999999999</v>
      </c>
    </row>
    <row r="1064" spans="1:8" x14ac:dyDescent="0.25">
      <c r="A1064">
        <v>201110</v>
      </c>
      <c r="B1064" t="s">
        <v>7</v>
      </c>
      <c r="C1064">
        <v>201110</v>
      </c>
      <c r="D1064" t="s">
        <v>58</v>
      </c>
      <c r="E1064" t="s">
        <v>11</v>
      </c>
      <c r="F1064">
        <v>29</v>
      </c>
      <c r="G1064" s="1">
        <v>1</v>
      </c>
      <c r="H1064" s="1">
        <v>1</v>
      </c>
    </row>
    <row r="1065" spans="1:8" x14ac:dyDescent="0.25">
      <c r="A1065">
        <v>201120</v>
      </c>
      <c r="B1065" t="s">
        <v>76</v>
      </c>
      <c r="C1065">
        <v>201120</v>
      </c>
      <c r="D1065" t="s">
        <v>58</v>
      </c>
      <c r="E1065" t="s">
        <v>11</v>
      </c>
      <c r="F1065">
        <v>30</v>
      </c>
      <c r="G1065" s="2">
        <v>0.83330000000000004</v>
      </c>
      <c r="H1065" s="2">
        <v>0.9667</v>
      </c>
    </row>
    <row r="1066" spans="1:8" x14ac:dyDescent="0.25">
      <c r="A1066">
        <v>201210</v>
      </c>
      <c r="B1066" t="s">
        <v>81</v>
      </c>
      <c r="C1066">
        <v>201210</v>
      </c>
      <c r="D1066" t="s">
        <v>58</v>
      </c>
      <c r="E1066" t="s">
        <v>11</v>
      </c>
      <c r="F1066">
        <v>31</v>
      </c>
      <c r="G1066" s="2">
        <v>0.9032</v>
      </c>
      <c r="H1066" s="1">
        <v>1</v>
      </c>
    </row>
    <row r="1067" spans="1:8" x14ac:dyDescent="0.25">
      <c r="A1067">
        <v>201220</v>
      </c>
      <c r="B1067" t="s">
        <v>83</v>
      </c>
      <c r="C1067">
        <v>201220</v>
      </c>
      <c r="D1067" t="s">
        <v>58</v>
      </c>
      <c r="E1067" t="s">
        <v>11</v>
      </c>
      <c r="F1067">
        <v>27</v>
      </c>
      <c r="G1067" s="2">
        <v>0.81479999999999997</v>
      </c>
      <c r="H1067" s="2">
        <v>0.96299999999999997</v>
      </c>
    </row>
    <row r="1068" spans="1:8" x14ac:dyDescent="0.25">
      <c r="A1068">
        <v>201310</v>
      </c>
      <c r="B1068" t="s">
        <v>85</v>
      </c>
      <c r="C1068">
        <v>201310</v>
      </c>
      <c r="D1068" t="s">
        <v>58</v>
      </c>
      <c r="E1068" t="s">
        <v>11</v>
      </c>
      <c r="F1068">
        <v>30</v>
      </c>
      <c r="G1068" s="1">
        <v>1</v>
      </c>
      <c r="H1068" s="1">
        <v>1</v>
      </c>
    </row>
    <row r="1069" spans="1:8" x14ac:dyDescent="0.25">
      <c r="A1069">
        <v>201320</v>
      </c>
      <c r="B1069" t="s">
        <v>90</v>
      </c>
      <c r="C1069">
        <v>201320</v>
      </c>
      <c r="D1069" t="s">
        <v>58</v>
      </c>
      <c r="E1069" t="s">
        <v>11</v>
      </c>
      <c r="F1069">
        <v>37</v>
      </c>
      <c r="G1069" s="1">
        <v>1</v>
      </c>
      <c r="H1069" s="1">
        <v>1</v>
      </c>
    </row>
    <row r="1070" spans="1:8" x14ac:dyDescent="0.25">
      <c r="A1070">
        <v>201110</v>
      </c>
      <c r="B1070" t="s">
        <v>7</v>
      </c>
      <c r="C1070">
        <v>201110</v>
      </c>
      <c r="D1070" t="s">
        <v>58</v>
      </c>
      <c r="E1070" t="s">
        <v>12</v>
      </c>
      <c r="F1070">
        <v>32</v>
      </c>
      <c r="G1070" s="2">
        <v>0.96879999999999999</v>
      </c>
      <c r="H1070" s="1">
        <v>1</v>
      </c>
    </row>
    <row r="1071" spans="1:8" x14ac:dyDescent="0.25">
      <c r="A1071">
        <v>201120</v>
      </c>
      <c r="B1071" t="s">
        <v>76</v>
      </c>
      <c r="C1071">
        <v>201120</v>
      </c>
      <c r="D1071" t="s">
        <v>58</v>
      </c>
      <c r="E1071" t="s">
        <v>12</v>
      </c>
      <c r="F1071">
        <v>28</v>
      </c>
      <c r="G1071" s="1">
        <v>1</v>
      </c>
      <c r="H1071" s="1">
        <v>1</v>
      </c>
    </row>
    <row r="1072" spans="1:8" x14ac:dyDescent="0.25">
      <c r="A1072">
        <v>201210</v>
      </c>
      <c r="B1072" t="s">
        <v>81</v>
      </c>
      <c r="C1072">
        <v>201210</v>
      </c>
      <c r="D1072" t="s">
        <v>58</v>
      </c>
      <c r="E1072" t="s">
        <v>12</v>
      </c>
      <c r="F1072">
        <v>23</v>
      </c>
      <c r="G1072" s="2">
        <v>0.91300000000000003</v>
      </c>
      <c r="H1072" s="2">
        <v>0.95650000000000002</v>
      </c>
    </row>
    <row r="1073" spans="1:8" x14ac:dyDescent="0.25">
      <c r="A1073">
        <v>201220</v>
      </c>
      <c r="B1073" t="s">
        <v>83</v>
      </c>
      <c r="C1073">
        <v>201220</v>
      </c>
      <c r="D1073" t="s">
        <v>58</v>
      </c>
      <c r="E1073" t="s">
        <v>12</v>
      </c>
      <c r="F1073">
        <v>12</v>
      </c>
      <c r="G1073" s="2">
        <v>0.83330000000000004</v>
      </c>
      <c r="H1073" s="2">
        <v>0.83330000000000004</v>
      </c>
    </row>
    <row r="1074" spans="1:8" x14ac:dyDescent="0.25">
      <c r="A1074">
        <v>201310</v>
      </c>
      <c r="B1074" t="s">
        <v>85</v>
      </c>
      <c r="C1074">
        <v>201310</v>
      </c>
      <c r="D1074" t="s">
        <v>58</v>
      </c>
      <c r="E1074" t="s">
        <v>12</v>
      </c>
      <c r="F1074">
        <v>14</v>
      </c>
      <c r="G1074" s="2">
        <v>0.92859999999999998</v>
      </c>
      <c r="H1074" s="1">
        <v>1</v>
      </c>
    </row>
    <row r="1075" spans="1:8" x14ac:dyDescent="0.25">
      <c r="A1075">
        <v>201320</v>
      </c>
      <c r="B1075" t="s">
        <v>90</v>
      </c>
      <c r="C1075">
        <v>201320</v>
      </c>
      <c r="D1075" t="s">
        <v>58</v>
      </c>
      <c r="E1075" t="s">
        <v>12</v>
      </c>
      <c r="F1075">
        <v>26</v>
      </c>
      <c r="G1075" s="2">
        <v>0.92310000000000003</v>
      </c>
      <c r="H1075" s="2">
        <v>0.96150000000000002</v>
      </c>
    </row>
    <row r="1076" spans="1:8" x14ac:dyDescent="0.25">
      <c r="A1076">
        <v>201110</v>
      </c>
      <c r="B1076" t="s">
        <v>7</v>
      </c>
      <c r="C1076">
        <v>201110</v>
      </c>
      <c r="D1076" t="s">
        <v>58</v>
      </c>
      <c r="E1076" t="s">
        <v>13</v>
      </c>
      <c r="F1076">
        <v>51</v>
      </c>
      <c r="G1076" s="2">
        <v>0.86270000000000002</v>
      </c>
      <c r="H1076" s="1">
        <v>1</v>
      </c>
    </row>
    <row r="1077" spans="1:8" x14ac:dyDescent="0.25">
      <c r="A1077">
        <v>201120</v>
      </c>
      <c r="B1077" t="s">
        <v>76</v>
      </c>
      <c r="C1077">
        <v>201120</v>
      </c>
      <c r="D1077" t="s">
        <v>58</v>
      </c>
      <c r="E1077" t="s">
        <v>13</v>
      </c>
      <c r="F1077">
        <v>50</v>
      </c>
      <c r="G1077" s="1">
        <v>0.96</v>
      </c>
      <c r="H1077" s="1">
        <v>0.98</v>
      </c>
    </row>
    <row r="1078" spans="1:8" x14ac:dyDescent="0.25">
      <c r="A1078">
        <v>201210</v>
      </c>
      <c r="B1078" t="s">
        <v>81</v>
      </c>
      <c r="C1078">
        <v>201210</v>
      </c>
      <c r="D1078" t="s">
        <v>58</v>
      </c>
      <c r="E1078" t="s">
        <v>13</v>
      </c>
      <c r="F1078">
        <v>49</v>
      </c>
      <c r="G1078" s="2">
        <v>0.93879999999999997</v>
      </c>
      <c r="H1078" s="2">
        <v>0.93879999999999997</v>
      </c>
    </row>
    <row r="1079" spans="1:8" x14ac:dyDescent="0.25">
      <c r="A1079">
        <v>201220</v>
      </c>
      <c r="B1079" t="s">
        <v>83</v>
      </c>
      <c r="C1079">
        <v>201220</v>
      </c>
      <c r="D1079" t="s">
        <v>58</v>
      </c>
      <c r="E1079" t="s">
        <v>13</v>
      </c>
      <c r="F1079">
        <v>51</v>
      </c>
      <c r="G1079" s="2">
        <v>0.90200000000000002</v>
      </c>
      <c r="H1079" s="2">
        <v>0.96079999999999999</v>
      </c>
    </row>
    <row r="1080" spans="1:8" x14ac:dyDescent="0.25">
      <c r="A1080">
        <v>201310</v>
      </c>
      <c r="B1080" t="s">
        <v>85</v>
      </c>
      <c r="C1080">
        <v>201310</v>
      </c>
      <c r="D1080" t="s">
        <v>58</v>
      </c>
      <c r="E1080" t="s">
        <v>13</v>
      </c>
      <c r="F1080">
        <v>40</v>
      </c>
      <c r="G1080" s="1">
        <v>0.95</v>
      </c>
      <c r="H1080" s="1">
        <v>1</v>
      </c>
    </row>
    <row r="1081" spans="1:8" x14ac:dyDescent="0.25">
      <c r="A1081">
        <v>201320</v>
      </c>
      <c r="B1081" t="s">
        <v>90</v>
      </c>
      <c r="C1081">
        <v>201320</v>
      </c>
      <c r="D1081" t="s">
        <v>58</v>
      </c>
      <c r="E1081" t="s">
        <v>13</v>
      </c>
      <c r="F1081">
        <v>36</v>
      </c>
      <c r="G1081" s="2">
        <v>0.97219999999999995</v>
      </c>
      <c r="H1081" s="1">
        <v>1</v>
      </c>
    </row>
    <row r="1082" spans="1:8" x14ac:dyDescent="0.25">
      <c r="A1082">
        <v>201110</v>
      </c>
      <c r="B1082" t="s">
        <v>7</v>
      </c>
      <c r="C1082">
        <v>201110</v>
      </c>
      <c r="D1082" t="s">
        <v>59</v>
      </c>
      <c r="E1082" t="s">
        <v>9</v>
      </c>
      <c r="F1082">
        <v>48</v>
      </c>
      <c r="G1082" s="2">
        <v>0.91669999999999996</v>
      </c>
      <c r="H1082" s="2">
        <v>0.9375</v>
      </c>
    </row>
    <row r="1083" spans="1:8" x14ac:dyDescent="0.25">
      <c r="A1083">
        <v>201120</v>
      </c>
      <c r="B1083" t="s">
        <v>76</v>
      </c>
      <c r="C1083">
        <v>201120</v>
      </c>
      <c r="D1083" t="s">
        <v>59</v>
      </c>
      <c r="E1083" t="s">
        <v>9</v>
      </c>
      <c r="F1083">
        <v>48</v>
      </c>
      <c r="G1083" s="2">
        <v>0.83330000000000004</v>
      </c>
      <c r="H1083" s="2">
        <v>0.9375</v>
      </c>
    </row>
    <row r="1084" spans="1:8" x14ac:dyDescent="0.25">
      <c r="A1084">
        <v>201210</v>
      </c>
      <c r="B1084" t="s">
        <v>81</v>
      </c>
      <c r="C1084">
        <v>201210</v>
      </c>
      <c r="D1084" t="s">
        <v>59</v>
      </c>
      <c r="E1084" t="s">
        <v>9</v>
      </c>
      <c r="F1084">
        <v>24</v>
      </c>
      <c r="G1084" s="2">
        <v>0.91669999999999996</v>
      </c>
      <c r="H1084" s="2">
        <v>0.95830000000000004</v>
      </c>
    </row>
    <row r="1085" spans="1:8" x14ac:dyDescent="0.25">
      <c r="A1085">
        <v>201220</v>
      </c>
      <c r="B1085" t="s">
        <v>83</v>
      </c>
      <c r="C1085">
        <v>201220</v>
      </c>
      <c r="D1085" t="s">
        <v>59</v>
      </c>
      <c r="E1085" t="s">
        <v>9</v>
      </c>
      <c r="F1085">
        <v>13</v>
      </c>
      <c r="G1085" s="2">
        <v>0.84619999999999995</v>
      </c>
      <c r="H1085" s="1">
        <v>1</v>
      </c>
    </row>
    <row r="1086" spans="1:8" x14ac:dyDescent="0.25">
      <c r="A1086">
        <v>201310</v>
      </c>
      <c r="B1086" t="s">
        <v>85</v>
      </c>
      <c r="C1086">
        <v>201310</v>
      </c>
      <c r="D1086" t="s">
        <v>59</v>
      </c>
      <c r="E1086" t="s">
        <v>9</v>
      </c>
      <c r="F1086">
        <v>16</v>
      </c>
      <c r="G1086" s="2">
        <v>0.875</v>
      </c>
      <c r="H1086" s="1">
        <v>1</v>
      </c>
    </row>
    <row r="1087" spans="1:8" x14ac:dyDescent="0.25">
      <c r="A1087">
        <v>201320</v>
      </c>
      <c r="B1087" t="s">
        <v>90</v>
      </c>
      <c r="C1087">
        <v>201320</v>
      </c>
      <c r="D1087" t="s">
        <v>59</v>
      </c>
      <c r="E1087" t="s">
        <v>9</v>
      </c>
      <c r="F1087">
        <v>10</v>
      </c>
      <c r="G1087" s="1">
        <v>0.4</v>
      </c>
      <c r="H1087" s="1">
        <v>0.5</v>
      </c>
    </row>
    <row r="1088" spans="1:8" x14ac:dyDescent="0.25">
      <c r="A1088">
        <v>201110</v>
      </c>
      <c r="B1088" t="s">
        <v>7</v>
      </c>
      <c r="C1088">
        <v>201110</v>
      </c>
      <c r="D1088" t="s">
        <v>59</v>
      </c>
      <c r="E1088" t="s">
        <v>10</v>
      </c>
      <c r="F1088">
        <v>1845</v>
      </c>
      <c r="G1088" s="2">
        <v>0.83309999999999995</v>
      </c>
      <c r="H1088" s="2">
        <v>0.90949999999999998</v>
      </c>
    </row>
    <row r="1089" spans="1:8" x14ac:dyDescent="0.25">
      <c r="A1089">
        <v>201120</v>
      </c>
      <c r="B1089" t="s">
        <v>76</v>
      </c>
      <c r="C1089">
        <v>201120</v>
      </c>
      <c r="D1089" t="s">
        <v>59</v>
      </c>
      <c r="E1089" t="s">
        <v>10</v>
      </c>
      <c r="F1089">
        <v>1422</v>
      </c>
      <c r="G1089" s="2">
        <v>0.84319999999999995</v>
      </c>
      <c r="H1089" s="2">
        <v>0.90229999999999999</v>
      </c>
    </row>
    <row r="1090" spans="1:8" x14ac:dyDescent="0.25">
      <c r="A1090">
        <v>201210</v>
      </c>
      <c r="B1090" t="s">
        <v>81</v>
      </c>
      <c r="C1090">
        <v>201210</v>
      </c>
      <c r="D1090" t="s">
        <v>59</v>
      </c>
      <c r="E1090" t="s">
        <v>10</v>
      </c>
      <c r="F1090">
        <v>1474</v>
      </c>
      <c r="G1090" s="2">
        <v>0.83240000000000003</v>
      </c>
      <c r="H1090" s="2">
        <v>0.89959999999999996</v>
      </c>
    </row>
    <row r="1091" spans="1:8" x14ac:dyDescent="0.25">
      <c r="A1091">
        <v>201220</v>
      </c>
      <c r="B1091" t="s">
        <v>83</v>
      </c>
      <c r="C1091">
        <v>201220</v>
      </c>
      <c r="D1091" t="s">
        <v>59</v>
      </c>
      <c r="E1091" t="s">
        <v>10</v>
      </c>
      <c r="F1091">
        <v>1312</v>
      </c>
      <c r="G1091" s="2">
        <v>0.85750000000000004</v>
      </c>
      <c r="H1091" s="2">
        <v>0.91920000000000002</v>
      </c>
    </row>
    <row r="1092" spans="1:8" x14ac:dyDescent="0.25">
      <c r="A1092">
        <v>201310</v>
      </c>
      <c r="B1092" t="s">
        <v>85</v>
      </c>
      <c r="C1092">
        <v>201310</v>
      </c>
      <c r="D1092" t="s">
        <v>59</v>
      </c>
      <c r="E1092" t="s">
        <v>10</v>
      </c>
      <c r="F1092">
        <v>1344</v>
      </c>
      <c r="G1092" s="2">
        <v>0.82740000000000002</v>
      </c>
      <c r="H1092" s="2">
        <v>0.89880000000000004</v>
      </c>
    </row>
    <row r="1093" spans="1:8" x14ac:dyDescent="0.25">
      <c r="A1093">
        <v>201320</v>
      </c>
      <c r="B1093" t="s">
        <v>90</v>
      </c>
      <c r="C1093">
        <v>201320</v>
      </c>
      <c r="D1093" t="s">
        <v>59</v>
      </c>
      <c r="E1093" t="s">
        <v>10</v>
      </c>
      <c r="F1093">
        <v>1075</v>
      </c>
      <c r="G1093" s="2">
        <v>0.86509999999999998</v>
      </c>
      <c r="H1093" s="2">
        <v>0.93300000000000005</v>
      </c>
    </row>
    <row r="1094" spans="1:8" x14ac:dyDescent="0.25">
      <c r="A1094">
        <v>201110</v>
      </c>
      <c r="B1094" t="s">
        <v>7</v>
      </c>
      <c r="C1094">
        <v>201110</v>
      </c>
      <c r="D1094" t="s">
        <v>59</v>
      </c>
      <c r="E1094" t="s">
        <v>11</v>
      </c>
      <c r="F1094">
        <v>18</v>
      </c>
      <c r="G1094" s="2">
        <v>0.94440000000000002</v>
      </c>
      <c r="H1094" s="2">
        <v>0.94440000000000002</v>
      </c>
    </row>
    <row r="1095" spans="1:8" x14ac:dyDescent="0.25">
      <c r="A1095">
        <v>201120</v>
      </c>
      <c r="B1095" t="s">
        <v>76</v>
      </c>
      <c r="C1095">
        <v>201120</v>
      </c>
      <c r="D1095" t="s">
        <v>59</v>
      </c>
      <c r="E1095" t="s">
        <v>11</v>
      </c>
      <c r="F1095">
        <v>14</v>
      </c>
      <c r="G1095" s="2">
        <v>0.92859999999999998</v>
      </c>
      <c r="H1095" s="2">
        <v>0.92859999999999998</v>
      </c>
    </row>
    <row r="1096" spans="1:8" x14ac:dyDescent="0.25">
      <c r="A1096">
        <v>201210</v>
      </c>
      <c r="B1096" t="s">
        <v>81</v>
      </c>
      <c r="C1096">
        <v>201210</v>
      </c>
      <c r="D1096" t="s">
        <v>59</v>
      </c>
      <c r="E1096" t="s">
        <v>11</v>
      </c>
      <c r="F1096">
        <v>11</v>
      </c>
      <c r="G1096" s="2">
        <v>0.72729999999999995</v>
      </c>
      <c r="H1096" s="2">
        <v>0.72729999999999995</v>
      </c>
    </row>
    <row r="1097" spans="1:8" x14ac:dyDescent="0.25">
      <c r="A1097">
        <v>201220</v>
      </c>
      <c r="B1097" t="s">
        <v>83</v>
      </c>
      <c r="C1097">
        <v>201220</v>
      </c>
      <c r="D1097" t="s">
        <v>59</v>
      </c>
      <c r="E1097" t="s">
        <v>11</v>
      </c>
      <c r="F1097">
        <v>3</v>
      </c>
      <c r="G1097" s="1">
        <v>1</v>
      </c>
      <c r="H1097" s="1">
        <v>1</v>
      </c>
    </row>
    <row r="1098" spans="1:8" x14ac:dyDescent="0.25">
      <c r="A1098">
        <v>201310</v>
      </c>
      <c r="B1098" t="s">
        <v>85</v>
      </c>
      <c r="C1098">
        <v>201310</v>
      </c>
      <c r="D1098" t="s">
        <v>59</v>
      </c>
      <c r="E1098" t="s">
        <v>11</v>
      </c>
      <c r="F1098">
        <v>8</v>
      </c>
      <c r="G1098" s="2">
        <v>0.875</v>
      </c>
      <c r="H1098" s="2">
        <v>0.875</v>
      </c>
    </row>
    <row r="1099" spans="1:8" x14ac:dyDescent="0.25">
      <c r="A1099">
        <v>201320</v>
      </c>
      <c r="B1099" t="s">
        <v>90</v>
      </c>
      <c r="C1099">
        <v>201320</v>
      </c>
      <c r="D1099" t="s">
        <v>59</v>
      </c>
      <c r="E1099" t="s">
        <v>11</v>
      </c>
      <c r="F1099">
        <v>6</v>
      </c>
      <c r="G1099" s="1">
        <v>1</v>
      </c>
      <c r="H1099" s="1">
        <v>1</v>
      </c>
    </row>
    <row r="1100" spans="1:8" x14ac:dyDescent="0.25">
      <c r="A1100">
        <v>201110</v>
      </c>
      <c r="B1100" t="s">
        <v>7</v>
      </c>
      <c r="C1100">
        <v>201110</v>
      </c>
      <c r="D1100" t="s">
        <v>59</v>
      </c>
      <c r="E1100" t="s">
        <v>12</v>
      </c>
      <c r="F1100">
        <v>99</v>
      </c>
      <c r="G1100" s="2">
        <v>0.74750000000000005</v>
      </c>
      <c r="H1100" s="2">
        <v>0.83840000000000003</v>
      </c>
    </row>
    <row r="1101" spans="1:8" x14ac:dyDescent="0.25">
      <c r="A1101">
        <v>201120</v>
      </c>
      <c r="B1101" t="s">
        <v>76</v>
      </c>
      <c r="C1101">
        <v>201120</v>
      </c>
      <c r="D1101" t="s">
        <v>59</v>
      </c>
      <c r="E1101" t="s">
        <v>12</v>
      </c>
      <c r="F1101">
        <v>132</v>
      </c>
      <c r="G1101" s="2">
        <v>0.83330000000000004</v>
      </c>
      <c r="H1101" s="2">
        <v>0.90149999999999997</v>
      </c>
    </row>
    <row r="1102" spans="1:8" x14ac:dyDescent="0.25">
      <c r="A1102">
        <v>201210</v>
      </c>
      <c r="B1102" t="s">
        <v>81</v>
      </c>
      <c r="C1102">
        <v>201210</v>
      </c>
      <c r="D1102" t="s">
        <v>59</v>
      </c>
      <c r="E1102" t="s">
        <v>12</v>
      </c>
      <c r="F1102">
        <v>157</v>
      </c>
      <c r="G1102" s="2">
        <v>0.86619999999999997</v>
      </c>
      <c r="H1102" s="2">
        <v>0.89810000000000001</v>
      </c>
    </row>
    <row r="1103" spans="1:8" x14ac:dyDescent="0.25">
      <c r="A1103">
        <v>201220</v>
      </c>
      <c r="B1103" t="s">
        <v>83</v>
      </c>
      <c r="C1103">
        <v>201220</v>
      </c>
      <c r="D1103" t="s">
        <v>59</v>
      </c>
      <c r="E1103" t="s">
        <v>12</v>
      </c>
      <c r="F1103">
        <v>118</v>
      </c>
      <c r="G1103" s="2">
        <v>0.90680000000000005</v>
      </c>
      <c r="H1103" s="2">
        <v>0.94920000000000004</v>
      </c>
    </row>
    <row r="1104" spans="1:8" x14ac:dyDescent="0.25">
      <c r="A1104">
        <v>201310</v>
      </c>
      <c r="B1104" t="s">
        <v>85</v>
      </c>
      <c r="C1104">
        <v>201310</v>
      </c>
      <c r="D1104" t="s">
        <v>59</v>
      </c>
      <c r="E1104" t="s">
        <v>12</v>
      </c>
      <c r="F1104">
        <v>156</v>
      </c>
      <c r="G1104" s="2">
        <v>0.86539999999999995</v>
      </c>
      <c r="H1104" s="2">
        <v>0.92310000000000003</v>
      </c>
    </row>
    <row r="1105" spans="1:8" x14ac:dyDescent="0.25">
      <c r="A1105">
        <v>201320</v>
      </c>
      <c r="B1105" t="s">
        <v>90</v>
      </c>
      <c r="C1105">
        <v>201320</v>
      </c>
      <c r="D1105" t="s">
        <v>59</v>
      </c>
      <c r="E1105" t="s">
        <v>12</v>
      </c>
      <c r="F1105">
        <v>103</v>
      </c>
      <c r="G1105" s="2">
        <v>0.90290000000000004</v>
      </c>
      <c r="H1105" s="2">
        <v>0.96120000000000005</v>
      </c>
    </row>
    <row r="1106" spans="1:8" x14ac:dyDescent="0.25">
      <c r="A1106">
        <v>201110</v>
      </c>
      <c r="B1106" t="s">
        <v>7</v>
      </c>
      <c r="C1106">
        <v>201110</v>
      </c>
      <c r="D1106" t="s">
        <v>59</v>
      </c>
      <c r="E1106" t="s">
        <v>13</v>
      </c>
      <c r="F1106">
        <v>81</v>
      </c>
      <c r="G1106" s="2">
        <v>0.85189999999999999</v>
      </c>
      <c r="H1106" s="2">
        <v>0.9012</v>
      </c>
    </row>
    <row r="1107" spans="1:8" x14ac:dyDescent="0.25">
      <c r="A1107">
        <v>201120</v>
      </c>
      <c r="B1107" t="s">
        <v>76</v>
      </c>
      <c r="C1107">
        <v>201120</v>
      </c>
      <c r="D1107" t="s">
        <v>59</v>
      </c>
      <c r="E1107" t="s">
        <v>13</v>
      </c>
      <c r="F1107">
        <v>72</v>
      </c>
      <c r="G1107" s="2">
        <v>0.76390000000000002</v>
      </c>
      <c r="H1107" s="2">
        <v>0.84719999999999995</v>
      </c>
    </row>
    <row r="1108" spans="1:8" x14ac:dyDescent="0.25">
      <c r="A1108">
        <v>201210</v>
      </c>
      <c r="B1108" t="s">
        <v>81</v>
      </c>
      <c r="C1108">
        <v>201210</v>
      </c>
      <c r="D1108" t="s">
        <v>59</v>
      </c>
      <c r="E1108" t="s">
        <v>13</v>
      </c>
      <c r="F1108">
        <v>57</v>
      </c>
      <c r="G1108" s="2">
        <v>0.84209999999999996</v>
      </c>
      <c r="H1108" s="2">
        <v>0.87719999999999998</v>
      </c>
    </row>
    <row r="1109" spans="1:8" x14ac:dyDescent="0.25">
      <c r="A1109">
        <v>201220</v>
      </c>
      <c r="B1109" t="s">
        <v>83</v>
      </c>
      <c r="C1109">
        <v>201220</v>
      </c>
      <c r="D1109" t="s">
        <v>59</v>
      </c>
      <c r="E1109" t="s">
        <v>13</v>
      </c>
      <c r="F1109">
        <v>37</v>
      </c>
      <c r="G1109" s="2">
        <v>0.8649</v>
      </c>
      <c r="H1109" s="2">
        <v>0.91890000000000005</v>
      </c>
    </row>
    <row r="1110" spans="1:8" x14ac:dyDescent="0.25">
      <c r="A1110">
        <v>201310</v>
      </c>
      <c r="B1110" t="s">
        <v>85</v>
      </c>
      <c r="C1110">
        <v>201310</v>
      </c>
      <c r="D1110" t="s">
        <v>59</v>
      </c>
      <c r="E1110" t="s">
        <v>13</v>
      </c>
      <c r="F1110">
        <v>19</v>
      </c>
      <c r="G1110" s="2">
        <v>0.94740000000000002</v>
      </c>
      <c r="H1110" s="1">
        <v>1</v>
      </c>
    </row>
    <row r="1111" spans="1:8" x14ac:dyDescent="0.25">
      <c r="A1111">
        <v>201320</v>
      </c>
      <c r="B1111" t="s">
        <v>90</v>
      </c>
      <c r="C1111">
        <v>201320</v>
      </c>
      <c r="D1111" t="s">
        <v>59</v>
      </c>
      <c r="E1111" t="s">
        <v>13</v>
      </c>
      <c r="F1111">
        <v>29</v>
      </c>
      <c r="G1111" s="2">
        <v>0.89659999999999995</v>
      </c>
      <c r="H1111" s="2">
        <v>0.96550000000000002</v>
      </c>
    </row>
    <row r="1112" spans="1:8" x14ac:dyDescent="0.25">
      <c r="A1112">
        <v>201110</v>
      </c>
      <c r="B1112" t="s">
        <v>7</v>
      </c>
      <c r="C1112">
        <v>201110</v>
      </c>
      <c r="D1112" t="s">
        <v>60</v>
      </c>
      <c r="E1112" t="s">
        <v>9</v>
      </c>
      <c r="F1112">
        <v>4</v>
      </c>
      <c r="G1112" s="1">
        <v>0.25</v>
      </c>
      <c r="H1112" s="1">
        <v>1</v>
      </c>
    </row>
    <row r="1113" spans="1:8" x14ac:dyDescent="0.25">
      <c r="A1113">
        <v>201120</v>
      </c>
      <c r="B1113" t="s">
        <v>76</v>
      </c>
      <c r="C1113">
        <v>201120</v>
      </c>
      <c r="D1113" t="s">
        <v>60</v>
      </c>
      <c r="E1113" t="s">
        <v>9</v>
      </c>
      <c r="F1113">
        <v>3</v>
      </c>
      <c r="G1113" s="2">
        <v>0.66669999999999996</v>
      </c>
      <c r="H1113" s="2">
        <v>0.66669999999999996</v>
      </c>
    </row>
    <row r="1114" spans="1:8" x14ac:dyDescent="0.25">
      <c r="A1114">
        <v>201210</v>
      </c>
      <c r="B1114" t="s">
        <v>81</v>
      </c>
      <c r="C1114">
        <v>201210</v>
      </c>
      <c r="D1114" t="s">
        <v>60</v>
      </c>
      <c r="E1114" t="s">
        <v>9</v>
      </c>
      <c r="F1114">
        <v>2</v>
      </c>
      <c r="G1114" s="1">
        <v>0.5</v>
      </c>
      <c r="H1114" s="1">
        <v>1</v>
      </c>
    </row>
    <row r="1115" spans="1:8" x14ac:dyDescent="0.25">
      <c r="A1115">
        <v>201220</v>
      </c>
      <c r="B1115" t="s">
        <v>83</v>
      </c>
      <c r="C1115">
        <v>201220</v>
      </c>
      <c r="D1115" t="s">
        <v>60</v>
      </c>
      <c r="E1115" t="s">
        <v>9</v>
      </c>
      <c r="F1115">
        <v>1</v>
      </c>
      <c r="G1115" s="1">
        <v>1</v>
      </c>
      <c r="H1115" s="1">
        <v>1</v>
      </c>
    </row>
    <row r="1116" spans="1:8" x14ac:dyDescent="0.25">
      <c r="A1116">
        <v>201320</v>
      </c>
      <c r="B1116" t="s">
        <v>90</v>
      </c>
      <c r="C1116">
        <v>201320</v>
      </c>
      <c r="D1116" t="s">
        <v>60</v>
      </c>
      <c r="E1116" t="s">
        <v>9</v>
      </c>
      <c r="F1116">
        <v>1</v>
      </c>
      <c r="G1116" s="1">
        <v>1</v>
      </c>
      <c r="H1116" s="1">
        <v>1</v>
      </c>
    </row>
    <row r="1117" spans="1:8" x14ac:dyDescent="0.25">
      <c r="A1117">
        <v>201110</v>
      </c>
      <c r="B1117" t="s">
        <v>7</v>
      </c>
      <c r="C1117">
        <v>201110</v>
      </c>
      <c r="D1117" t="s">
        <v>60</v>
      </c>
      <c r="E1117" t="s">
        <v>10</v>
      </c>
      <c r="F1117">
        <v>239</v>
      </c>
      <c r="G1117" s="1">
        <v>0.41</v>
      </c>
      <c r="H1117" s="2">
        <v>0.79500000000000004</v>
      </c>
    </row>
    <row r="1118" spans="1:8" x14ac:dyDescent="0.25">
      <c r="A1118">
        <v>201120</v>
      </c>
      <c r="B1118" t="s">
        <v>76</v>
      </c>
      <c r="C1118">
        <v>201120</v>
      </c>
      <c r="D1118" t="s">
        <v>60</v>
      </c>
      <c r="E1118" t="s">
        <v>10</v>
      </c>
      <c r="F1118">
        <v>249</v>
      </c>
      <c r="G1118" s="2">
        <v>0.40560000000000002</v>
      </c>
      <c r="H1118" s="2">
        <v>0.80720000000000003</v>
      </c>
    </row>
    <row r="1119" spans="1:8" x14ac:dyDescent="0.25">
      <c r="A1119">
        <v>201210</v>
      </c>
      <c r="B1119" t="s">
        <v>81</v>
      </c>
      <c r="C1119">
        <v>201210</v>
      </c>
      <c r="D1119" t="s">
        <v>60</v>
      </c>
      <c r="E1119" t="s">
        <v>10</v>
      </c>
      <c r="F1119">
        <v>209</v>
      </c>
      <c r="G1119" s="2">
        <v>0.51200000000000001</v>
      </c>
      <c r="H1119" s="2">
        <v>0.82779999999999998</v>
      </c>
    </row>
    <row r="1120" spans="1:8" x14ac:dyDescent="0.25">
      <c r="A1120">
        <v>201220</v>
      </c>
      <c r="B1120" t="s">
        <v>83</v>
      </c>
      <c r="C1120">
        <v>201220</v>
      </c>
      <c r="D1120" t="s">
        <v>60</v>
      </c>
      <c r="E1120" t="s">
        <v>10</v>
      </c>
      <c r="F1120">
        <v>217</v>
      </c>
      <c r="G1120" s="2">
        <v>0.50690000000000002</v>
      </c>
      <c r="H1120" s="2">
        <v>0.83409999999999995</v>
      </c>
    </row>
    <row r="1121" spans="1:8" x14ac:dyDescent="0.25">
      <c r="A1121">
        <v>201310</v>
      </c>
      <c r="B1121" t="s">
        <v>85</v>
      </c>
      <c r="C1121">
        <v>201310</v>
      </c>
      <c r="D1121" t="s">
        <v>60</v>
      </c>
      <c r="E1121" t="s">
        <v>10</v>
      </c>
      <c r="F1121">
        <v>183</v>
      </c>
      <c r="G1121" s="2">
        <v>0.61199999999999999</v>
      </c>
      <c r="H1121" s="2">
        <v>0.81420000000000003</v>
      </c>
    </row>
    <row r="1122" spans="1:8" x14ac:dyDescent="0.25">
      <c r="A1122">
        <v>201320</v>
      </c>
      <c r="B1122" t="s">
        <v>90</v>
      </c>
      <c r="C1122">
        <v>201320</v>
      </c>
      <c r="D1122" t="s">
        <v>60</v>
      </c>
      <c r="E1122" t="s">
        <v>10</v>
      </c>
      <c r="F1122">
        <v>197</v>
      </c>
      <c r="G1122" s="2">
        <v>0.63959999999999995</v>
      </c>
      <c r="H1122" s="2">
        <v>0.8629</v>
      </c>
    </row>
    <row r="1123" spans="1:8" x14ac:dyDescent="0.25">
      <c r="A1123">
        <v>201110</v>
      </c>
      <c r="B1123" t="s">
        <v>7</v>
      </c>
      <c r="C1123">
        <v>201110</v>
      </c>
      <c r="D1123" t="s">
        <v>60</v>
      </c>
      <c r="E1123" t="s">
        <v>11</v>
      </c>
      <c r="F1123">
        <v>2</v>
      </c>
      <c r="G1123" s="1">
        <v>1</v>
      </c>
      <c r="H1123" s="1">
        <v>1</v>
      </c>
    </row>
    <row r="1124" spans="1:8" x14ac:dyDescent="0.25">
      <c r="A1124">
        <v>201120</v>
      </c>
      <c r="B1124" t="s">
        <v>76</v>
      </c>
      <c r="C1124">
        <v>201120</v>
      </c>
      <c r="D1124" t="s">
        <v>60</v>
      </c>
      <c r="E1124" t="s">
        <v>11</v>
      </c>
      <c r="F1124">
        <v>1</v>
      </c>
      <c r="G1124" s="1">
        <v>0</v>
      </c>
      <c r="H1124" s="1">
        <v>1</v>
      </c>
    </row>
    <row r="1125" spans="1:8" x14ac:dyDescent="0.25">
      <c r="A1125">
        <v>201210</v>
      </c>
      <c r="B1125" t="s">
        <v>81</v>
      </c>
      <c r="C1125">
        <v>201210</v>
      </c>
      <c r="D1125" t="s">
        <v>60</v>
      </c>
      <c r="E1125" t="s">
        <v>11</v>
      </c>
      <c r="F1125">
        <v>1</v>
      </c>
      <c r="G1125" s="1">
        <v>1</v>
      </c>
      <c r="H1125" s="1">
        <v>1</v>
      </c>
    </row>
    <row r="1126" spans="1:8" x14ac:dyDescent="0.25">
      <c r="A1126">
        <v>201220</v>
      </c>
      <c r="B1126" t="s">
        <v>83</v>
      </c>
      <c r="C1126">
        <v>201220</v>
      </c>
      <c r="D1126" t="s">
        <v>60</v>
      </c>
      <c r="E1126" t="s">
        <v>11</v>
      </c>
      <c r="F1126">
        <v>1</v>
      </c>
      <c r="G1126" s="1">
        <v>1</v>
      </c>
      <c r="H1126" s="1">
        <v>1</v>
      </c>
    </row>
    <row r="1127" spans="1:8" x14ac:dyDescent="0.25">
      <c r="A1127">
        <v>201310</v>
      </c>
      <c r="B1127" t="s">
        <v>85</v>
      </c>
      <c r="C1127">
        <v>201310</v>
      </c>
      <c r="D1127" t="s">
        <v>60</v>
      </c>
      <c r="E1127" t="s">
        <v>11</v>
      </c>
      <c r="F1127">
        <v>1</v>
      </c>
      <c r="G1127" s="1">
        <v>0</v>
      </c>
      <c r="H1127" s="1">
        <v>0</v>
      </c>
    </row>
    <row r="1128" spans="1:8" x14ac:dyDescent="0.25">
      <c r="A1128">
        <v>201110</v>
      </c>
      <c r="B1128" t="s">
        <v>7</v>
      </c>
      <c r="C1128">
        <v>201110</v>
      </c>
      <c r="D1128" t="s">
        <v>60</v>
      </c>
      <c r="E1128" t="s">
        <v>12</v>
      </c>
      <c r="F1128">
        <v>17</v>
      </c>
      <c r="G1128" s="2">
        <v>0.4118</v>
      </c>
      <c r="H1128" s="2">
        <v>0.76470000000000005</v>
      </c>
    </row>
    <row r="1129" spans="1:8" x14ac:dyDescent="0.25">
      <c r="A1129">
        <v>201120</v>
      </c>
      <c r="B1129" t="s">
        <v>76</v>
      </c>
      <c r="C1129">
        <v>201120</v>
      </c>
      <c r="D1129" t="s">
        <v>60</v>
      </c>
      <c r="E1129" t="s">
        <v>12</v>
      </c>
      <c r="F1129">
        <v>31</v>
      </c>
      <c r="G1129" s="2">
        <v>0.4194</v>
      </c>
      <c r="H1129" s="2">
        <v>0.7419</v>
      </c>
    </row>
    <row r="1130" spans="1:8" x14ac:dyDescent="0.25">
      <c r="A1130">
        <v>201210</v>
      </c>
      <c r="B1130" t="s">
        <v>81</v>
      </c>
      <c r="C1130">
        <v>201210</v>
      </c>
      <c r="D1130" t="s">
        <v>60</v>
      </c>
      <c r="E1130" t="s">
        <v>12</v>
      </c>
      <c r="F1130">
        <v>21</v>
      </c>
      <c r="G1130" s="2">
        <v>0.57140000000000002</v>
      </c>
      <c r="H1130" s="2">
        <v>0.76190000000000002</v>
      </c>
    </row>
    <row r="1131" spans="1:8" x14ac:dyDescent="0.25">
      <c r="A1131">
        <v>201220</v>
      </c>
      <c r="B1131" t="s">
        <v>83</v>
      </c>
      <c r="C1131">
        <v>201220</v>
      </c>
      <c r="D1131" t="s">
        <v>60</v>
      </c>
      <c r="E1131" t="s">
        <v>12</v>
      </c>
      <c r="F1131">
        <v>21</v>
      </c>
      <c r="G1131" s="2">
        <v>0.52380000000000004</v>
      </c>
      <c r="H1131" s="2">
        <v>0.90480000000000005</v>
      </c>
    </row>
    <row r="1132" spans="1:8" x14ac:dyDescent="0.25">
      <c r="A1132">
        <v>201310</v>
      </c>
      <c r="B1132" t="s">
        <v>85</v>
      </c>
      <c r="C1132">
        <v>201310</v>
      </c>
      <c r="D1132" t="s">
        <v>60</v>
      </c>
      <c r="E1132" t="s">
        <v>12</v>
      </c>
      <c r="F1132">
        <v>20</v>
      </c>
      <c r="G1132" s="1">
        <v>0.55000000000000004</v>
      </c>
      <c r="H1132" s="1">
        <v>0.95</v>
      </c>
    </row>
    <row r="1133" spans="1:8" x14ac:dyDescent="0.25">
      <c r="A1133">
        <v>201320</v>
      </c>
      <c r="B1133" t="s">
        <v>90</v>
      </c>
      <c r="C1133">
        <v>201320</v>
      </c>
      <c r="D1133" t="s">
        <v>60</v>
      </c>
      <c r="E1133" t="s">
        <v>12</v>
      </c>
      <c r="F1133">
        <v>17</v>
      </c>
      <c r="G1133" s="2">
        <v>0.52939999999999998</v>
      </c>
      <c r="H1133" s="2">
        <v>0.88239999999999996</v>
      </c>
    </row>
    <row r="1134" spans="1:8" x14ac:dyDescent="0.25">
      <c r="A1134">
        <v>201110</v>
      </c>
      <c r="B1134" t="s">
        <v>7</v>
      </c>
      <c r="C1134">
        <v>201110</v>
      </c>
      <c r="D1134" t="s">
        <v>60</v>
      </c>
      <c r="E1134" t="s">
        <v>13</v>
      </c>
      <c r="F1134">
        <v>26</v>
      </c>
      <c r="G1134" s="1">
        <v>0.5</v>
      </c>
      <c r="H1134" s="2">
        <v>0.73080000000000001</v>
      </c>
    </row>
    <row r="1135" spans="1:8" x14ac:dyDescent="0.25">
      <c r="A1135">
        <v>201120</v>
      </c>
      <c r="B1135" t="s">
        <v>76</v>
      </c>
      <c r="C1135">
        <v>201120</v>
      </c>
      <c r="D1135" t="s">
        <v>60</v>
      </c>
      <c r="E1135" t="s">
        <v>13</v>
      </c>
      <c r="F1135">
        <v>24</v>
      </c>
      <c r="G1135" s="2">
        <v>0.45829999999999999</v>
      </c>
      <c r="H1135" s="2">
        <v>0.66669999999999996</v>
      </c>
    </row>
    <row r="1136" spans="1:8" x14ac:dyDescent="0.25">
      <c r="A1136">
        <v>201210</v>
      </c>
      <c r="B1136" t="s">
        <v>81</v>
      </c>
      <c r="C1136">
        <v>201210</v>
      </c>
      <c r="D1136" t="s">
        <v>60</v>
      </c>
      <c r="E1136" t="s">
        <v>13</v>
      </c>
      <c r="F1136">
        <v>13</v>
      </c>
      <c r="G1136" s="2">
        <v>0.76919999999999999</v>
      </c>
      <c r="H1136" s="2">
        <v>0.84619999999999995</v>
      </c>
    </row>
    <row r="1137" spans="1:8" x14ac:dyDescent="0.25">
      <c r="A1137">
        <v>201220</v>
      </c>
      <c r="B1137" t="s">
        <v>83</v>
      </c>
      <c r="C1137">
        <v>201220</v>
      </c>
      <c r="D1137" t="s">
        <v>60</v>
      </c>
      <c r="E1137" t="s">
        <v>13</v>
      </c>
      <c r="F1137">
        <v>8</v>
      </c>
      <c r="G1137" s="2">
        <v>0.625</v>
      </c>
      <c r="H1137" s="1">
        <v>0.75</v>
      </c>
    </row>
    <row r="1138" spans="1:8" x14ac:dyDescent="0.25">
      <c r="A1138">
        <v>201310</v>
      </c>
      <c r="B1138" t="s">
        <v>85</v>
      </c>
      <c r="C1138">
        <v>201310</v>
      </c>
      <c r="D1138" t="s">
        <v>60</v>
      </c>
      <c r="E1138" t="s">
        <v>13</v>
      </c>
      <c r="F1138">
        <v>3</v>
      </c>
      <c r="G1138" s="2">
        <v>0.66669999999999996</v>
      </c>
      <c r="H1138" s="2">
        <v>0.66669999999999996</v>
      </c>
    </row>
    <row r="1139" spans="1:8" x14ac:dyDescent="0.25">
      <c r="A1139">
        <v>201320</v>
      </c>
      <c r="B1139" t="s">
        <v>90</v>
      </c>
      <c r="C1139">
        <v>201320</v>
      </c>
      <c r="D1139" t="s">
        <v>60</v>
      </c>
      <c r="E1139" t="s">
        <v>13</v>
      </c>
      <c r="F1139">
        <v>4</v>
      </c>
      <c r="G1139" s="1">
        <v>0.5</v>
      </c>
      <c r="H1139" s="1">
        <v>0.5</v>
      </c>
    </row>
    <row r="1140" spans="1:8" x14ac:dyDescent="0.25">
      <c r="A1140">
        <v>201120</v>
      </c>
      <c r="B1140" t="s">
        <v>76</v>
      </c>
      <c r="C1140">
        <v>201120</v>
      </c>
      <c r="D1140" t="s">
        <v>61</v>
      </c>
      <c r="E1140" t="s">
        <v>9</v>
      </c>
      <c r="F1140">
        <v>1</v>
      </c>
      <c r="G1140" s="1">
        <v>0</v>
      </c>
      <c r="H1140" s="1">
        <v>0</v>
      </c>
    </row>
    <row r="1141" spans="1:8" x14ac:dyDescent="0.25">
      <c r="A1141">
        <v>201110</v>
      </c>
      <c r="B1141" t="s">
        <v>7</v>
      </c>
      <c r="C1141">
        <v>201110</v>
      </c>
      <c r="D1141" t="s">
        <v>61</v>
      </c>
      <c r="E1141" t="s">
        <v>10</v>
      </c>
      <c r="F1141">
        <v>55</v>
      </c>
      <c r="G1141" s="2">
        <v>0.54549999999999998</v>
      </c>
      <c r="H1141" s="2">
        <v>0.70909999999999995</v>
      </c>
    </row>
    <row r="1142" spans="1:8" x14ac:dyDescent="0.25">
      <c r="A1142">
        <v>201120</v>
      </c>
      <c r="B1142" t="s">
        <v>76</v>
      </c>
      <c r="C1142">
        <v>201120</v>
      </c>
      <c r="D1142" t="s">
        <v>61</v>
      </c>
      <c r="E1142" t="s">
        <v>10</v>
      </c>
      <c r="F1142">
        <v>53</v>
      </c>
      <c r="G1142" s="2">
        <v>0.6038</v>
      </c>
      <c r="H1142" s="2">
        <v>0.75470000000000004</v>
      </c>
    </row>
    <row r="1143" spans="1:8" x14ac:dyDescent="0.25">
      <c r="A1143">
        <v>201210</v>
      </c>
      <c r="B1143" t="s">
        <v>81</v>
      </c>
      <c r="C1143">
        <v>201210</v>
      </c>
      <c r="D1143" t="s">
        <v>61</v>
      </c>
      <c r="E1143" t="s">
        <v>10</v>
      </c>
      <c r="F1143">
        <v>62</v>
      </c>
      <c r="G1143" s="2">
        <v>0.4839</v>
      </c>
      <c r="H1143" s="2">
        <v>0.7419</v>
      </c>
    </row>
    <row r="1144" spans="1:8" x14ac:dyDescent="0.25">
      <c r="A1144">
        <v>201220</v>
      </c>
      <c r="B1144" t="s">
        <v>83</v>
      </c>
      <c r="C1144">
        <v>201220</v>
      </c>
      <c r="D1144" t="s">
        <v>61</v>
      </c>
      <c r="E1144" t="s">
        <v>10</v>
      </c>
      <c r="F1144">
        <v>50</v>
      </c>
      <c r="G1144" s="1">
        <v>0.36</v>
      </c>
      <c r="H1144" s="1">
        <v>0.46</v>
      </c>
    </row>
    <row r="1145" spans="1:8" x14ac:dyDescent="0.25">
      <c r="A1145">
        <v>201310</v>
      </c>
      <c r="B1145" t="s">
        <v>85</v>
      </c>
      <c r="C1145">
        <v>201310</v>
      </c>
      <c r="D1145" t="s">
        <v>61</v>
      </c>
      <c r="E1145" t="s">
        <v>10</v>
      </c>
      <c r="F1145">
        <v>57</v>
      </c>
      <c r="G1145" s="2">
        <v>0.50880000000000003</v>
      </c>
      <c r="H1145" s="2">
        <v>0.59650000000000003</v>
      </c>
    </row>
    <row r="1146" spans="1:8" x14ac:dyDescent="0.25">
      <c r="A1146">
        <v>201320</v>
      </c>
      <c r="B1146" t="s">
        <v>90</v>
      </c>
      <c r="C1146">
        <v>201320</v>
      </c>
      <c r="D1146" t="s">
        <v>61</v>
      </c>
      <c r="E1146" t="s">
        <v>10</v>
      </c>
      <c r="F1146">
        <v>43</v>
      </c>
      <c r="G1146" s="2">
        <v>0.37209999999999999</v>
      </c>
      <c r="H1146" s="2">
        <v>0.62790000000000001</v>
      </c>
    </row>
    <row r="1147" spans="1:8" x14ac:dyDescent="0.25">
      <c r="A1147">
        <v>201110</v>
      </c>
      <c r="B1147" t="s">
        <v>7</v>
      </c>
      <c r="C1147">
        <v>201110</v>
      </c>
      <c r="D1147" t="s">
        <v>61</v>
      </c>
      <c r="E1147" t="s">
        <v>12</v>
      </c>
      <c r="F1147">
        <v>3</v>
      </c>
      <c r="G1147" s="2">
        <v>0.66669999999999996</v>
      </c>
      <c r="H1147" s="2">
        <v>0.66669999999999996</v>
      </c>
    </row>
    <row r="1148" spans="1:8" x14ac:dyDescent="0.25">
      <c r="A1148">
        <v>201120</v>
      </c>
      <c r="B1148" t="s">
        <v>76</v>
      </c>
      <c r="C1148">
        <v>201120</v>
      </c>
      <c r="D1148" t="s">
        <v>61</v>
      </c>
      <c r="E1148" t="s">
        <v>12</v>
      </c>
      <c r="F1148">
        <v>3</v>
      </c>
      <c r="G1148" s="2">
        <v>0.66669999999999996</v>
      </c>
      <c r="H1148" s="1">
        <v>1</v>
      </c>
    </row>
    <row r="1149" spans="1:8" x14ac:dyDescent="0.25">
      <c r="A1149">
        <v>201210</v>
      </c>
      <c r="B1149" t="s">
        <v>81</v>
      </c>
      <c r="C1149">
        <v>201210</v>
      </c>
      <c r="D1149" t="s">
        <v>61</v>
      </c>
      <c r="E1149" t="s">
        <v>12</v>
      </c>
      <c r="F1149">
        <v>4</v>
      </c>
      <c r="G1149" s="1">
        <v>0.25</v>
      </c>
      <c r="H1149" s="1">
        <v>0.25</v>
      </c>
    </row>
    <row r="1150" spans="1:8" x14ac:dyDescent="0.25">
      <c r="A1150">
        <v>201220</v>
      </c>
      <c r="B1150" t="s">
        <v>83</v>
      </c>
      <c r="C1150">
        <v>201220</v>
      </c>
      <c r="D1150" t="s">
        <v>61</v>
      </c>
      <c r="E1150" t="s">
        <v>12</v>
      </c>
      <c r="F1150">
        <v>2</v>
      </c>
      <c r="G1150" s="1">
        <v>0.5</v>
      </c>
      <c r="H1150" s="1">
        <v>1</v>
      </c>
    </row>
    <row r="1151" spans="1:8" x14ac:dyDescent="0.25">
      <c r="A1151">
        <v>201310</v>
      </c>
      <c r="B1151" t="s">
        <v>85</v>
      </c>
      <c r="C1151">
        <v>201310</v>
      </c>
      <c r="D1151" t="s">
        <v>61</v>
      </c>
      <c r="E1151" t="s">
        <v>12</v>
      </c>
      <c r="F1151">
        <v>6</v>
      </c>
      <c r="G1151" s="2">
        <v>0.33329999999999999</v>
      </c>
      <c r="H1151" s="2">
        <v>0.33329999999999999</v>
      </c>
    </row>
    <row r="1152" spans="1:8" x14ac:dyDescent="0.25">
      <c r="A1152">
        <v>201320</v>
      </c>
      <c r="B1152" t="s">
        <v>90</v>
      </c>
      <c r="C1152">
        <v>201320</v>
      </c>
      <c r="D1152" t="s">
        <v>61</v>
      </c>
      <c r="E1152" t="s">
        <v>12</v>
      </c>
      <c r="F1152">
        <v>4</v>
      </c>
      <c r="G1152" s="1">
        <v>0.75</v>
      </c>
      <c r="H1152" s="1">
        <v>0.75</v>
      </c>
    </row>
    <row r="1153" spans="1:8" x14ac:dyDescent="0.25">
      <c r="A1153">
        <v>201110</v>
      </c>
      <c r="B1153" t="s">
        <v>7</v>
      </c>
      <c r="C1153">
        <v>201110</v>
      </c>
      <c r="D1153" t="s">
        <v>61</v>
      </c>
      <c r="E1153" t="s">
        <v>13</v>
      </c>
      <c r="F1153">
        <v>3</v>
      </c>
      <c r="G1153" s="2">
        <v>0.33329999999999999</v>
      </c>
      <c r="H1153" s="2">
        <v>0.33329999999999999</v>
      </c>
    </row>
    <row r="1154" spans="1:8" x14ac:dyDescent="0.25">
      <c r="A1154">
        <v>201120</v>
      </c>
      <c r="B1154" t="s">
        <v>76</v>
      </c>
      <c r="C1154">
        <v>201120</v>
      </c>
      <c r="D1154" t="s">
        <v>61</v>
      </c>
      <c r="E1154" t="s">
        <v>13</v>
      </c>
      <c r="F1154">
        <v>3</v>
      </c>
      <c r="G1154" s="2">
        <v>0.66669999999999996</v>
      </c>
      <c r="H1154" s="2">
        <v>0.66669999999999996</v>
      </c>
    </row>
    <row r="1155" spans="1:8" x14ac:dyDescent="0.25">
      <c r="A1155">
        <v>201210</v>
      </c>
      <c r="B1155" t="s">
        <v>81</v>
      </c>
      <c r="C1155">
        <v>201210</v>
      </c>
      <c r="D1155" t="s">
        <v>61</v>
      </c>
      <c r="E1155" t="s">
        <v>13</v>
      </c>
      <c r="F1155">
        <v>4</v>
      </c>
      <c r="G1155" s="1">
        <v>0.25</v>
      </c>
      <c r="H1155" s="1">
        <v>0.25</v>
      </c>
    </row>
    <row r="1156" spans="1:8" x14ac:dyDescent="0.25">
      <c r="A1156">
        <v>201220</v>
      </c>
      <c r="B1156" t="s">
        <v>83</v>
      </c>
      <c r="C1156">
        <v>201220</v>
      </c>
      <c r="D1156" t="s">
        <v>61</v>
      </c>
      <c r="E1156" t="s">
        <v>13</v>
      </c>
      <c r="F1156">
        <v>3</v>
      </c>
      <c r="G1156" s="2">
        <v>0.66669999999999996</v>
      </c>
      <c r="H1156" s="2">
        <v>0.66669999999999996</v>
      </c>
    </row>
    <row r="1157" spans="1:8" x14ac:dyDescent="0.25">
      <c r="A1157">
        <v>201310</v>
      </c>
      <c r="B1157" t="s">
        <v>85</v>
      </c>
      <c r="C1157">
        <v>201310</v>
      </c>
      <c r="D1157" t="s">
        <v>61</v>
      </c>
      <c r="E1157" t="s">
        <v>13</v>
      </c>
      <c r="F1157">
        <v>1</v>
      </c>
      <c r="G1157" s="1">
        <v>0</v>
      </c>
      <c r="H1157" s="1">
        <v>0</v>
      </c>
    </row>
    <row r="1158" spans="1:8" x14ac:dyDescent="0.25">
      <c r="A1158">
        <v>201110</v>
      </c>
      <c r="B1158" t="s">
        <v>7</v>
      </c>
      <c r="C1158">
        <v>201110</v>
      </c>
      <c r="D1158" t="s">
        <v>62</v>
      </c>
      <c r="E1158" t="s">
        <v>10</v>
      </c>
      <c r="F1158">
        <v>40</v>
      </c>
      <c r="G1158" s="1">
        <v>0.9</v>
      </c>
      <c r="H1158" s="1">
        <v>0.9</v>
      </c>
    </row>
    <row r="1159" spans="1:8" x14ac:dyDescent="0.25">
      <c r="A1159">
        <v>201120</v>
      </c>
      <c r="B1159" t="s">
        <v>76</v>
      </c>
      <c r="C1159">
        <v>201120</v>
      </c>
      <c r="D1159" t="s">
        <v>62</v>
      </c>
      <c r="E1159" t="s">
        <v>10</v>
      </c>
      <c r="F1159">
        <v>44</v>
      </c>
      <c r="G1159" s="2">
        <v>0.86360000000000003</v>
      </c>
      <c r="H1159" s="2">
        <v>0.95450000000000002</v>
      </c>
    </row>
    <row r="1160" spans="1:8" x14ac:dyDescent="0.25">
      <c r="A1160">
        <v>201210</v>
      </c>
      <c r="B1160" t="s">
        <v>81</v>
      </c>
      <c r="C1160">
        <v>201210</v>
      </c>
      <c r="D1160" t="s">
        <v>62</v>
      </c>
      <c r="E1160" t="s">
        <v>10</v>
      </c>
      <c r="F1160">
        <v>30</v>
      </c>
      <c r="G1160" s="2">
        <v>0.83330000000000004</v>
      </c>
      <c r="H1160" s="2">
        <v>0.93330000000000002</v>
      </c>
    </row>
    <row r="1161" spans="1:8" x14ac:dyDescent="0.25">
      <c r="A1161">
        <v>201220</v>
      </c>
      <c r="B1161" t="s">
        <v>83</v>
      </c>
      <c r="C1161">
        <v>201220</v>
      </c>
      <c r="D1161" t="s">
        <v>62</v>
      </c>
      <c r="E1161" t="s">
        <v>10</v>
      </c>
      <c r="F1161">
        <v>36</v>
      </c>
      <c r="G1161" s="2">
        <v>0.77780000000000005</v>
      </c>
      <c r="H1161" s="2">
        <v>0.88890000000000002</v>
      </c>
    </row>
    <row r="1162" spans="1:8" x14ac:dyDescent="0.25">
      <c r="A1162">
        <v>201310</v>
      </c>
      <c r="B1162" t="s">
        <v>85</v>
      </c>
      <c r="C1162">
        <v>201310</v>
      </c>
      <c r="D1162" t="s">
        <v>62</v>
      </c>
      <c r="E1162" t="s">
        <v>10</v>
      </c>
      <c r="F1162">
        <v>41</v>
      </c>
      <c r="G1162" s="2">
        <v>0.90239999999999998</v>
      </c>
      <c r="H1162" s="2">
        <v>0.95120000000000005</v>
      </c>
    </row>
    <row r="1163" spans="1:8" x14ac:dyDescent="0.25">
      <c r="A1163">
        <v>201320</v>
      </c>
      <c r="B1163" t="s">
        <v>90</v>
      </c>
      <c r="C1163">
        <v>201320</v>
      </c>
      <c r="D1163" t="s">
        <v>62</v>
      </c>
      <c r="E1163" t="s">
        <v>10</v>
      </c>
      <c r="F1163">
        <v>51</v>
      </c>
      <c r="G1163" s="2">
        <v>0.80389999999999995</v>
      </c>
      <c r="H1163" s="2">
        <v>0.94120000000000004</v>
      </c>
    </row>
    <row r="1164" spans="1:8" x14ac:dyDescent="0.25">
      <c r="A1164">
        <v>201110</v>
      </c>
      <c r="B1164" t="s">
        <v>7</v>
      </c>
      <c r="C1164">
        <v>201110</v>
      </c>
      <c r="D1164" t="s">
        <v>62</v>
      </c>
      <c r="E1164" t="s">
        <v>11</v>
      </c>
      <c r="F1164">
        <v>5</v>
      </c>
      <c r="G1164" s="1">
        <v>0.4</v>
      </c>
      <c r="H1164" s="1">
        <v>0.4</v>
      </c>
    </row>
    <row r="1165" spans="1:8" x14ac:dyDescent="0.25">
      <c r="A1165">
        <v>201120</v>
      </c>
      <c r="B1165" t="s">
        <v>76</v>
      </c>
      <c r="C1165">
        <v>201120</v>
      </c>
      <c r="D1165" t="s">
        <v>62</v>
      </c>
      <c r="E1165" t="s">
        <v>11</v>
      </c>
      <c r="F1165">
        <v>2</v>
      </c>
      <c r="G1165" s="1">
        <v>1</v>
      </c>
      <c r="H1165" s="1">
        <v>1</v>
      </c>
    </row>
    <row r="1166" spans="1:8" x14ac:dyDescent="0.25">
      <c r="A1166">
        <v>201210</v>
      </c>
      <c r="B1166" t="s">
        <v>81</v>
      </c>
      <c r="C1166">
        <v>201210</v>
      </c>
      <c r="D1166" t="s">
        <v>62</v>
      </c>
      <c r="E1166" t="s">
        <v>11</v>
      </c>
      <c r="F1166">
        <v>2</v>
      </c>
      <c r="G1166" s="1">
        <v>1</v>
      </c>
      <c r="H1166" s="1">
        <v>1</v>
      </c>
    </row>
    <row r="1167" spans="1:8" x14ac:dyDescent="0.25">
      <c r="A1167">
        <v>201220</v>
      </c>
      <c r="B1167" t="s">
        <v>83</v>
      </c>
      <c r="C1167">
        <v>201220</v>
      </c>
      <c r="D1167" t="s">
        <v>62</v>
      </c>
      <c r="E1167" t="s">
        <v>11</v>
      </c>
      <c r="F1167">
        <v>2</v>
      </c>
      <c r="G1167" s="1">
        <v>1</v>
      </c>
      <c r="H1167" s="1">
        <v>1</v>
      </c>
    </row>
    <row r="1168" spans="1:8" x14ac:dyDescent="0.25">
      <c r="A1168">
        <v>201310</v>
      </c>
      <c r="B1168" t="s">
        <v>85</v>
      </c>
      <c r="C1168">
        <v>201310</v>
      </c>
      <c r="D1168" t="s">
        <v>62</v>
      </c>
      <c r="E1168" t="s">
        <v>11</v>
      </c>
      <c r="F1168">
        <v>1</v>
      </c>
      <c r="G1168" s="1">
        <v>1</v>
      </c>
      <c r="H1168" s="1">
        <v>1</v>
      </c>
    </row>
    <row r="1169" spans="1:8" x14ac:dyDescent="0.25">
      <c r="A1169">
        <v>201110</v>
      </c>
      <c r="B1169" t="s">
        <v>7</v>
      </c>
      <c r="C1169">
        <v>201110</v>
      </c>
      <c r="D1169" t="s">
        <v>62</v>
      </c>
      <c r="E1169" t="s">
        <v>12</v>
      </c>
      <c r="F1169">
        <v>2</v>
      </c>
      <c r="G1169" s="1">
        <v>0.5</v>
      </c>
      <c r="H1169" s="1">
        <v>1</v>
      </c>
    </row>
    <row r="1170" spans="1:8" x14ac:dyDescent="0.25">
      <c r="A1170">
        <v>201120</v>
      </c>
      <c r="B1170" t="s">
        <v>76</v>
      </c>
      <c r="C1170">
        <v>201120</v>
      </c>
      <c r="D1170" t="s">
        <v>62</v>
      </c>
      <c r="E1170" t="s">
        <v>12</v>
      </c>
      <c r="F1170">
        <v>5</v>
      </c>
      <c r="G1170" s="1">
        <v>0.8</v>
      </c>
      <c r="H1170" s="1">
        <v>0.8</v>
      </c>
    </row>
    <row r="1171" spans="1:8" x14ac:dyDescent="0.25">
      <c r="A1171">
        <v>201210</v>
      </c>
      <c r="B1171" t="s">
        <v>81</v>
      </c>
      <c r="C1171">
        <v>201210</v>
      </c>
      <c r="D1171" t="s">
        <v>62</v>
      </c>
      <c r="E1171" t="s">
        <v>12</v>
      </c>
      <c r="F1171">
        <v>4</v>
      </c>
      <c r="G1171" s="1">
        <v>0.75</v>
      </c>
      <c r="H1171" s="1">
        <v>0.75</v>
      </c>
    </row>
    <row r="1172" spans="1:8" x14ac:dyDescent="0.25">
      <c r="A1172">
        <v>201220</v>
      </c>
      <c r="B1172" t="s">
        <v>83</v>
      </c>
      <c r="C1172">
        <v>201220</v>
      </c>
      <c r="D1172" t="s">
        <v>62</v>
      </c>
      <c r="E1172" t="s">
        <v>12</v>
      </c>
      <c r="F1172">
        <v>5</v>
      </c>
      <c r="G1172" s="1">
        <v>1</v>
      </c>
      <c r="H1172" s="1">
        <v>1</v>
      </c>
    </row>
    <row r="1173" spans="1:8" x14ac:dyDescent="0.25">
      <c r="A1173">
        <v>201310</v>
      </c>
      <c r="B1173" t="s">
        <v>85</v>
      </c>
      <c r="C1173">
        <v>201310</v>
      </c>
      <c r="D1173" t="s">
        <v>62</v>
      </c>
      <c r="E1173" t="s">
        <v>12</v>
      </c>
      <c r="F1173">
        <v>3</v>
      </c>
      <c r="G1173" s="1">
        <v>1</v>
      </c>
      <c r="H1173" s="1">
        <v>1</v>
      </c>
    </row>
    <row r="1174" spans="1:8" x14ac:dyDescent="0.25">
      <c r="A1174">
        <v>201320</v>
      </c>
      <c r="B1174" t="s">
        <v>90</v>
      </c>
      <c r="C1174">
        <v>201320</v>
      </c>
      <c r="D1174" t="s">
        <v>62</v>
      </c>
      <c r="E1174" t="s">
        <v>12</v>
      </c>
      <c r="F1174">
        <v>5</v>
      </c>
      <c r="G1174" s="1">
        <v>1</v>
      </c>
      <c r="H1174" s="1">
        <v>1</v>
      </c>
    </row>
    <row r="1175" spans="1:8" x14ac:dyDescent="0.25">
      <c r="A1175">
        <v>201110</v>
      </c>
      <c r="B1175" t="s">
        <v>7</v>
      </c>
      <c r="C1175">
        <v>201110</v>
      </c>
      <c r="D1175" t="s">
        <v>62</v>
      </c>
      <c r="E1175" t="s">
        <v>13</v>
      </c>
      <c r="F1175">
        <v>1</v>
      </c>
      <c r="G1175" s="1">
        <v>1</v>
      </c>
      <c r="H1175" s="1">
        <v>1</v>
      </c>
    </row>
    <row r="1176" spans="1:8" x14ac:dyDescent="0.25">
      <c r="A1176">
        <v>201120</v>
      </c>
      <c r="B1176" t="s">
        <v>76</v>
      </c>
      <c r="C1176">
        <v>201120</v>
      </c>
      <c r="D1176" t="s">
        <v>62</v>
      </c>
      <c r="E1176" t="s">
        <v>13</v>
      </c>
      <c r="F1176">
        <v>2</v>
      </c>
      <c r="G1176" s="1">
        <v>0.5</v>
      </c>
      <c r="H1176" s="1">
        <v>0.5</v>
      </c>
    </row>
    <row r="1177" spans="1:8" x14ac:dyDescent="0.25">
      <c r="A1177">
        <v>201210</v>
      </c>
      <c r="B1177" t="s">
        <v>81</v>
      </c>
      <c r="C1177">
        <v>201210</v>
      </c>
      <c r="D1177" t="s">
        <v>62</v>
      </c>
      <c r="E1177" t="s">
        <v>13</v>
      </c>
      <c r="F1177">
        <v>3</v>
      </c>
      <c r="G1177" s="2">
        <v>0.66669999999999996</v>
      </c>
      <c r="H1177" s="1">
        <v>1</v>
      </c>
    </row>
    <row r="1178" spans="1:8" x14ac:dyDescent="0.25">
      <c r="A1178">
        <v>201220</v>
      </c>
      <c r="B1178" t="s">
        <v>83</v>
      </c>
      <c r="C1178">
        <v>201220</v>
      </c>
      <c r="D1178" t="s">
        <v>62</v>
      </c>
      <c r="E1178" t="s">
        <v>13</v>
      </c>
      <c r="F1178">
        <v>1</v>
      </c>
      <c r="G1178" s="1">
        <v>1</v>
      </c>
      <c r="H1178" s="1">
        <v>1</v>
      </c>
    </row>
    <row r="1179" spans="1:8" x14ac:dyDescent="0.25">
      <c r="A1179">
        <v>201310</v>
      </c>
      <c r="B1179" t="s">
        <v>85</v>
      </c>
      <c r="C1179">
        <v>201310</v>
      </c>
      <c r="D1179" t="s">
        <v>62</v>
      </c>
      <c r="E1179" t="s">
        <v>13</v>
      </c>
      <c r="F1179">
        <v>2</v>
      </c>
      <c r="G1179" s="1">
        <v>0.5</v>
      </c>
      <c r="H1179" s="1">
        <v>0.5</v>
      </c>
    </row>
    <row r="1180" spans="1:8" x14ac:dyDescent="0.25">
      <c r="A1180">
        <v>201320</v>
      </c>
      <c r="B1180" t="s">
        <v>90</v>
      </c>
      <c r="C1180">
        <v>201320</v>
      </c>
      <c r="D1180" t="s">
        <v>62</v>
      </c>
      <c r="E1180" t="s">
        <v>13</v>
      </c>
      <c r="F1180">
        <v>1</v>
      </c>
      <c r="G1180" s="1">
        <v>1</v>
      </c>
      <c r="H1180" s="1">
        <v>1</v>
      </c>
    </row>
    <row r="1181" spans="1:8" x14ac:dyDescent="0.25">
      <c r="A1181">
        <v>201110</v>
      </c>
      <c r="B1181" t="s">
        <v>7</v>
      </c>
      <c r="C1181">
        <v>201110</v>
      </c>
      <c r="D1181" t="s">
        <v>63</v>
      </c>
      <c r="E1181" t="s">
        <v>9</v>
      </c>
      <c r="F1181">
        <v>12</v>
      </c>
      <c r="G1181" s="2">
        <v>0.91669999999999996</v>
      </c>
      <c r="H1181" s="1">
        <v>1</v>
      </c>
    </row>
    <row r="1182" spans="1:8" x14ac:dyDescent="0.25">
      <c r="A1182">
        <v>201120</v>
      </c>
      <c r="B1182" t="s">
        <v>76</v>
      </c>
      <c r="C1182">
        <v>201120</v>
      </c>
      <c r="D1182" t="s">
        <v>63</v>
      </c>
      <c r="E1182" t="s">
        <v>9</v>
      </c>
      <c r="F1182">
        <v>8</v>
      </c>
      <c r="G1182" s="1">
        <v>0.5</v>
      </c>
      <c r="H1182" s="1">
        <v>0.75</v>
      </c>
    </row>
    <row r="1183" spans="1:8" x14ac:dyDescent="0.25">
      <c r="A1183">
        <v>201210</v>
      </c>
      <c r="B1183" t="s">
        <v>81</v>
      </c>
      <c r="C1183">
        <v>201210</v>
      </c>
      <c r="D1183" t="s">
        <v>63</v>
      </c>
      <c r="E1183" t="s">
        <v>9</v>
      </c>
      <c r="F1183">
        <v>1</v>
      </c>
      <c r="G1183" s="1">
        <v>1</v>
      </c>
      <c r="H1183" s="1">
        <v>1</v>
      </c>
    </row>
    <row r="1184" spans="1:8" x14ac:dyDescent="0.25">
      <c r="A1184">
        <v>201220</v>
      </c>
      <c r="B1184" t="s">
        <v>83</v>
      </c>
      <c r="C1184">
        <v>201220</v>
      </c>
      <c r="D1184" t="s">
        <v>63</v>
      </c>
      <c r="E1184" t="s">
        <v>9</v>
      </c>
      <c r="F1184">
        <v>2</v>
      </c>
      <c r="G1184" s="1">
        <v>0.5</v>
      </c>
      <c r="H1184" s="1">
        <v>1</v>
      </c>
    </row>
    <row r="1185" spans="1:8" x14ac:dyDescent="0.25">
      <c r="A1185">
        <v>201310</v>
      </c>
      <c r="B1185" t="s">
        <v>85</v>
      </c>
      <c r="C1185">
        <v>201310</v>
      </c>
      <c r="D1185" t="s">
        <v>63</v>
      </c>
      <c r="E1185" t="s">
        <v>9</v>
      </c>
      <c r="F1185">
        <v>3</v>
      </c>
      <c r="G1185" s="1">
        <v>1</v>
      </c>
      <c r="H1185" s="1">
        <v>1</v>
      </c>
    </row>
    <row r="1186" spans="1:8" x14ac:dyDescent="0.25">
      <c r="A1186">
        <v>201320</v>
      </c>
      <c r="B1186" t="s">
        <v>90</v>
      </c>
      <c r="C1186">
        <v>201320</v>
      </c>
      <c r="D1186" t="s">
        <v>63</v>
      </c>
      <c r="E1186" t="s">
        <v>9</v>
      </c>
      <c r="F1186">
        <v>4</v>
      </c>
      <c r="G1186" s="1">
        <v>0</v>
      </c>
      <c r="H1186" s="1">
        <v>0.25</v>
      </c>
    </row>
    <row r="1187" spans="1:8" x14ac:dyDescent="0.25">
      <c r="A1187">
        <v>201110</v>
      </c>
      <c r="B1187" t="s">
        <v>7</v>
      </c>
      <c r="C1187">
        <v>201110</v>
      </c>
      <c r="D1187" t="s">
        <v>63</v>
      </c>
      <c r="E1187" t="s">
        <v>10</v>
      </c>
      <c r="F1187">
        <v>816</v>
      </c>
      <c r="G1187" s="2">
        <v>0.61150000000000004</v>
      </c>
      <c r="H1187" s="2">
        <v>0.86519999999999997</v>
      </c>
    </row>
    <row r="1188" spans="1:8" x14ac:dyDescent="0.25">
      <c r="A1188">
        <v>201120</v>
      </c>
      <c r="B1188" t="s">
        <v>76</v>
      </c>
      <c r="C1188">
        <v>201120</v>
      </c>
      <c r="D1188" t="s">
        <v>63</v>
      </c>
      <c r="E1188" t="s">
        <v>10</v>
      </c>
      <c r="F1188">
        <v>804</v>
      </c>
      <c r="G1188" s="2">
        <v>0.58579999999999999</v>
      </c>
      <c r="H1188" s="2">
        <v>0.84450000000000003</v>
      </c>
    </row>
    <row r="1189" spans="1:8" x14ac:dyDescent="0.25">
      <c r="A1189">
        <v>201210</v>
      </c>
      <c r="B1189" t="s">
        <v>81</v>
      </c>
      <c r="C1189">
        <v>201210</v>
      </c>
      <c r="D1189" t="s">
        <v>63</v>
      </c>
      <c r="E1189" t="s">
        <v>10</v>
      </c>
      <c r="F1189">
        <v>730</v>
      </c>
      <c r="G1189" s="2">
        <v>0.6411</v>
      </c>
      <c r="H1189" s="2">
        <v>0.85619999999999996</v>
      </c>
    </row>
    <row r="1190" spans="1:8" x14ac:dyDescent="0.25">
      <c r="A1190">
        <v>201220</v>
      </c>
      <c r="B1190" t="s">
        <v>83</v>
      </c>
      <c r="C1190">
        <v>201220</v>
      </c>
      <c r="D1190" t="s">
        <v>63</v>
      </c>
      <c r="E1190" t="s">
        <v>10</v>
      </c>
      <c r="F1190">
        <v>621</v>
      </c>
      <c r="G1190" s="2">
        <v>0.63119999999999998</v>
      </c>
      <c r="H1190" s="2">
        <v>0.87919999999999998</v>
      </c>
    </row>
    <row r="1191" spans="1:8" x14ac:dyDescent="0.25">
      <c r="A1191">
        <v>201310</v>
      </c>
      <c r="B1191" t="s">
        <v>85</v>
      </c>
      <c r="C1191">
        <v>201310</v>
      </c>
      <c r="D1191" t="s">
        <v>63</v>
      </c>
      <c r="E1191" t="s">
        <v>10</v>
      </c>
      <c r="F1191">
        <v>708</v>
      </c>
      <c r="G1191" s="2">
        <v>0.67659999999999998</v>
      </c>
      <c r="H1191" s="2">
        <v>0.91669999999999996</v>
      </c>
    </row>
    <row r="1192" spans="1:8" x14ac:dyDescent="0.25">
      <c r="A1192">
        <v>201320</v>
      </c>
      <c r="B1192" t="s">
        <v>90</v>
      </c>
      <c r="C1192">
        <v>201320</v>
      </c>
      <c r="D1192" t="s">
        <v>63</v>
      </c>
      <c r="E1192" t="s">
        <v>10</v>
      </c>
      <c r="F1192">
        <v>718</v>
      </c>
      <c r="G1192" s="2">
        <v>0.55010000000000003</v>
      </c>
      <c r="H1192" s="2">
        <v>0.8649</v>
      </c>
    </row>
    <row r="1193" spans="1:8" x14ac:dyDescent="0.25">
      <c r="A1193">
        <v>201110</v>
      </c>
      <c r="B1193" t="s">
        <v>7</v>
      </c>
      <c r="C1193">
        <v>201110</v>
      </c>
      <c r="D1193" t="s">
        <v>63</v>
      </c>
      <c r="E1193" t="s">
        <v>11</v>
      </c>
      <c r="F1193">
        <v>7</v>
      </c>
      <c r="G1193" s="2">
        <v>0.71430000000000005</v>
      </c>
      <c r="H1193" s="2">
        <v>0.85709999999999997</v>
      </c>
    </row>
    <row r="1194" spans="1:8" x14ac:dyDescent="0.25">
      <c r="A1194">
        <v>201120</v>
      </c>
      <c r="B1194" t="s">
        <v>76</v>
      </c>
      <c r="C1194">
        <v>201120</v>
      </c>
      <c r="D1194" t="s">
        <v>63</v>
      </c>
      <c r="E1194" t="s">
        <v>11</v>
      </c>
      <c r="F1194">
        <v>9</v>
      </c>
      <c r="G1194" s="2">
        <v>0.44440000000000002</v>
      </c>
      <c r="H1194" s="2">
        <v>0.66669999999999996</v>
      </c>
    </row>
    <row r="1195" spans="1:8" x14ac:dyDescent="0.25">
      <c r="A1195">
        <v>201210</v>
      </c>
      <c r="B1195" t="s">
        <v>81</v>
      </c>
      <c r="C1195">
        <v>201210</v>
      </c>
      <c r="D1195" t="s">
        <v>63</v>
      </c>
      <c r="E1195" t="s">
        <v>11</v>
      </c>
      <c r="F1195">
        <v>4</v>
      </c>
      <c r="G1195" s="1">
        <v>0.75</v>
      </c>
      <c r="H1195" s="1">
        <v>1</v>
      </c>
    </row>
    <row r="1196" spans="1:8" x14ac:dyDescent="0.25">
      <c r="A1196">
        <v>201220</v>
      </c>
      <c r="B1196" t="s">
        <v>83</v>
      </c>
      <c r="C1196">
        <v>201220</v>
      </c>
      <c r="D1196" t="s">
        <v>63</v>
      </c>
      <c r="E1196" t="s">
        <v>11</v>
      </c>
      <c r="F1196">
        <v>1</v>
      </c>
      <c r="G1196" s="1">
        <v>1</v>
      </c>
      <c r="H1196" s="1">
        <v>1</v>
      </c>
    </row>
    <row r="1197" spans="1:8" x14ac:dyDescent="0.25">
      <c r="A1197">
        <v>201310</v>
      </c>
      <c r="B1197" t="s">
        <v>85</v>
      </c>
      <c r="C1197">
        <v>201310</v>
      </c>
      <c r="D1197" t="s">
        <v>63</v>
      </c>
      <c r="E1197" t="s">
        <v>11</v>
      </c>
      <c r="F1197">
        <v>4</v>
      </c>
      <c r="G1197" s="1">
        <v>1</v>
      </c>
      <c r="H1197" s="1">
        <v>1</v>
      </c>
    </row>
    <row r="1198" spans="1:8" x14ac:dyDescent="0.25">
      <c r="A1198">
        <v>201110</v>
      </c>
      <c r="B1198" t="s">
        <v>7</v>
      </c>
      <c r="C1198">
        <v>201110</v>
      </c>
      <c r="D1198" t="s">
        <v>63</v>
      </c>
      <c r="E1198" t="s">
        <v>12</v>
      </c>
      <c r="F1198">
        <v>37</v>
      </c>
      <c r="G1198" s="2">
        <v>0.48649999999999999</v>
      </c>
      <c r="H1198" s="2">
        <v>0.78380000000000005</v>
      </c>
    </row>
    <row r="1199" spans="1:8" x14ac:dyDescent="0.25">
      <c r="A1199">
        <v>201120</v>
      </c>
      <c r="B1199" t="s">
        <v>76</v>
      </c>
      <c r="C1199">
        <v>201120</v>
      </c>
      <c r="D1199" t="s">
        <v>63</v>
      </c>
      <c r="E1199" t="s">
        <v>12</v>
      </c>
      <c r="F1199">
        <v>83</v>
      </c>
      <c r="G1199" s="2">
        <v>0.62649999999999995</v>
      </c>
      <c r="H1199" s="2">
        <v>0.84340000000000004</v>
      </c>
    </row>
    <row r="1200" spans="1:8" x14ac:dyDescent="0.25">
      <c r="A1200">
        <v>201210</v>
      </c>
      <c r="B1200" t="s">
        <v>81</v>
      </c>
      <c r="C1200">
        <v>201210</v>
      </c>
      <c r="D1200" t="s">
        <v>63</v>
      </c>
      <c r="E1200" t="s">
        <v>12</v>
      </c>
      <c r="F1200">
        <v>72</v>
      </c>
      <c r="G1200" s="2">
        <v>0.72219999999999995</v>
      </c>
      <c r="H1200" s="2">
        <v>0.81940000000000002</v>
      </c>
    </row>
    <row r="1201" spans="1:8" x14ac:dyDescent="0.25">
      <c r="A1201">
        <v>201220</v>
      </c>
      <c r="B1201" t="s">
        <v>83</v>
      </c>
      <c r="C1201">
        <v>201220</v>
      </c>
      <c r="D1201" t="s">
        <v>63</v>
      </c>
      <c r="E1201" t="s">
        <v>12</v>
      </c>
      <c r="F1201">
        <v>55</v>
      </c>
      <c r="G1201" s="2">
        <v>0.83640000000000003</v>
      </c>
      <c r="H1201" s="2">
        <v>0.98180000000000001</v>
      </c>
    </row>
    <row r="1202" spans="1:8" x14ac:dyDescent="0.25">
      <c r="A1202">
        <v>201310</v>
      </c>
      <c r="B1202" t="s">
        <v>85</v>
      </c>
      <c r="C1202">
        <v>201310</v>
      </c>
      <c r="D1202" t="s">
        <v>63</v>
      </c>
      <c r="E1202" t="s">
        <v>12</v>
      </c>
      <c r="F1202">
        <v>57</v>
      </c>
      <c r="G1202" s="2">
        <v>0.75439999999999996</v>
      </c>
      <c r="H1202" s="2">
        <v>0.94740000000000002</v>
      </c>
    </row>
    <row r="1203" spans="1:8" x14ac:dyDescent="0.25">
      <c r="A1203">
        <v>201320</v>
      </c>
      <c r="B1203" t="s">
        <v>90</v>
      </c>
      <c r="C1203">
        <v>201320</v>
      </c>
      <c r="D1203" t="s">
        <v>63</v>
      </c>
      <c r="E1203" t="s">
        <v>12</v>
      </c>
      <c r="F1203">
        <v>74</v>
      </c>
      <c r="G1203" s="2">
        <v>0.64859999999999995</v>
      </c>
      <c r="H1203" s="2">
        <v>0.81079999999999997</v>
      </c>
    </row>
    <row r="1204" spans="1:8" x14ac:dyDescent="0.25">
      <c r="A1204">
        <v>201110</v>
      </c>
      <c r="B1204" t="s">
        <v>7</v>
      </c>
      <c r="C1204">
        <v>201110</v>
      </c>
      <c r="D1204" t="s">
        <v>63</v>
      </c>
      <c r="E1204" t="s">
        <v>13</v>
      </c>
      <c r="F1204">
        <v>52</v>
      </c>
      <c r="G1204" s="2">
        <v>0.59619999999999995</v>
      </c>
      <c r="H1204" s="2">
        <v>0.88460000000000005</v>
      </c>
    </row>
    <row r="1205" spans="1:8" x14ac:dyDescent="0.25">
      <c r="A1205">
        <v>201120</v>
      </c>
      <c r="B1205" t="s">
        <v>76</v>
      </c>
      <c r="C1205">
        <v>201120</v>
      </c>
      <c r="D1205" t="s">
        <v>63</v>
      </c>
      <c r="E1205" t="s">
        <v>13</v>
      </c>
      <c r="F1205">
        <v>47</v>
      </c>
      <c r="G1205" s="2">
        <v>0.68089999999999995</v>
      </c>
      <c r="H1205" s="2">
        <v>0.87229999999999996</v>
      </c>
    </row>
    <row r="1206" spans="1:8" x14ac:dyDescent="0.25">
      <c r="A1206">
        <v>201210</v>
      </c>
      <c r="B1206" t="s">
        <v>81</v>
      </c>
      <c r="C1206">
        <v>201210</v>
      </c>
      <c r="D1206" t="s">
        <v>63</v>
      </c>
      <c r="E1206" t="s">
        <v>13</v>
      </c>
      <c r="F1206">
        <v>18</v>
      </c>
      <c r="G1206" s="2">
        <v>0.66669999999999996</v>
      </c>
      <c r="H1206" s="2">
        <v>0.72219999999999995</v>
      </c>
    </row>
    <row r="1207" spans="1:8" x14ac:dyDescent="0.25">
      <c r="A1207">
        <v>201220</v>
      </c>
      <c r="B1207" t="s">
        <v>83</v>
      </c>
      <c r="C1207">
        <v>201220</v>
      </c>
      <c r="D1207" t="s">
        <v>63</v>
      </c>
      <c r="E1207" t="s">
        <v>13</v>
      </c>
      <c r="F1207">
        <v>12</v>
      </c>
      <c r="G1207" s="2">
        <v>0.83330000000000004</v>
      </c>
      <c r="H1207" s="1">
        <v>1</v>
      </c>
    </row>
    <row r="1208" spans="1:8" x14ac:dyDescent="0.25">
      <c r="A1208">
        <v>201310</v>
      </c>
      <c r="B1208" t="s">
        <v>85</v>
      </c>
      <c r="C1208">
        <v>201310</v>
      </c>
      <c r="D1208" t="s">
        <v>63</v>
      </c>
      <c r="E1208" t="s">
        <v>13</v>
      </c>
      <c r="F1208">
        <v>9</v>
      </c>
      <c r="G1208" s="2">
        <v>0.77780000000000005</v>
      </c>
      <c r="H1208" s="1">
        <v>1</v>
      </c>
    </row>
    <row r="1209" spans="1:8" x14ac:dyDescent="0.25">
      <c r="A1209">
        <v>201320</v>
      </c>
      <c r="B1209" t="s">
        <v>90</v>
      </c>
      <c r="C1209">
        <v>201320</v>
      </c>
      <c r="D1209" t="s">
        <v>63</v>
      </c>
      <c r="E1209" t="s">
        <v>13</v>
      </c>
      <c r="F1209">
        <v>6</v>
      </c>
      <c r="G1209" s="2">
        <v>0.83330000000000004</v>
      </c>
      <c r="H1209" s="1">
        <v>1</v>
      </c>
    </row>
    <row r="1210" spans="1:8" x14ac:dyDescent="0.25">
      <c r="A1210">
        <v>201110</v>
      </c>
      <c r="B1210" t="s">
        <v>7</v>
      </c>
      <c r="C1210">
        <v>201110</v>
      </c>
      <c r="D1210" t="s">
        <v>64</v>
      </c>
      <c r="E1210" t="s">
        <v>9</v>
      </c>
      <c r="F1210">
        <v>6</v>
      </c>
      <c r="G1210" s="2">
        <v>0.66669999999999996</v>
      </c>
      <c r="H1210" s="2">
        <v>0.83330000000000004</v>
      </c>
    </row>
    <row r="1211" spans="1:8" x14ac:dyDescent="0.25">
      <c r="A1211">
        <v>201120</v>
      </c>
      <c r="B1211" t="s">
        <v>76</v>
      </c>
      <c r="C1211">
        <v>201120</v>
      </c>
      <c r="D1211" t="s">
        <v>64</v>
      </c>
      <c r="E1211" t="s">
        <v>9</v>
      </c>
      <c r="F1211">
        <v>9</v>
      </c>
      <c r="G1211" s="2">
        <v>0.88890000000000002</v>
      </c>
      <c r="H1211" s="1">
        <v>1</v>
      </c>
    </row>
    <row r="1212" spans="1:8" x14ac:dyDescent="0.25">
      <c r="A1212">
        <v>201210</v>
      </c>
      <c r="B1212" t="s">
        <v>81</v>
      </c>
      <c r="C1212">
        <v>201210</v>
      </c>
      <c r="D1212" t="s">
        <v>64</v>
      </c>
      <c r="E1212" t="s">
        <v>9</v>
      </c>
      <c r="F1212">
        <v>9</v>
      </c>
      <c r="G1212" s="2">
        <v>0.55559999999999998</v>
      </c>
      <c r="H1212" s="1">
        <v>1</v>
      </c>
    </row>
    <row r="1213" spans="1:8" x14ac:dyDescent="0.25">
      <c r="A1213">
        <v>201220</v>
      </c>
      <c r="B1213" t="s">
        <v>83</v>
      </c>
      <c r="C1213">
        <v>201220</v>
      </c>
      <c r="D1213" t="s">
        <v>64</v>
      </c>
      <c r="E1213" t="s">
        <v>9</v>
      </c>
      <c r="F1213">
        <v>6</v>
      </c>
      <c r="G1213" s="2">
        <v>0.83330000000000004</v>
      </c>
      <c r="H1213" s="1">
        <v>1</v>
      </c>
    </row>
    <row r="1214" spans="1:8" x14ac:dyDescent="0.25">
      <c r="A1214">
        <v>201310</v>
      </c>
      <c r="B1214" t="s">
        <v>85</v>
      </c>
      <c r="C1214">
        <v>201310</v>
      </c>
      <c r="D1214" t="s">
        <v>64</v>
      </c>
      <c r="E1214" t="s">
        <v>9</v>
      </c>
      <c r="F1214">
        <v>5</v>
      </c>
      <c r="G1214" s="1">
        <v>0.4</v>
      </c>
      <c r="H1214" s="1">
        <v>0.8</v>
      </c>
    </row>
    <row r="1215" spans="1:8" x14ac:dyDescent="0.25">
      <c r="A1215">
        <v>201320</v>
      </c>
      <c r="B1215" t="s">
        <v>90</v>
      </c>
      <c r="C1215">
        <v>201320</v>
      </c>
      <c r="D1215" t="s">
        <v>64</v>
      </c>
      <c r="E1215" t="s">
        <v>9</v>
      </c>
      <c r="F1215">
        <v>4</v>
      </c>
      <c r="G1215" s="1">
        <v>0.5</v>
      </c>
      <c r="H1215" s="1">
        <v>0.5</v>
      </c>
    </row>
    <row r="1216" spans="1:8" x14ac:dyDescent="0.25">
      <c r="A1216">
        <v>201110</v>
      </c>
      <c r="B1216" t="s">
        <v>7</v>
      </c>
      <c r="C1216">
        <v>201110</v>
      </c>
      <c r="D1216" t="s">
        <v>64</v>
      </c>
      <c r="E1216" t="s">
        <v>10</v>
      </c>
      <c r="F1216">
        <v>1203</v>
      </c>
      <c r="G1216" s="2">
        <v>0.7107</v>
      </c>
      <c r="H1216" s="2">
        <v>0.9335</v>
      </c>
    </row>
    <row r="1217" spans="1:8" x14ac:dyDescent="0.25">
      <c r="A1217">
        <v>201120</v>
      </c>
      <c r="B1217" t="s">
        <v>76</v>
      </c>
      <c r="C1217">
        <v>201120</v>
      </c>
      <c r="D1217" t="s">
        <v>64</v>
      </c>
      <c r="E1217" t="s">
        <v>10</v>
      </c>
      <c r="F1217">
        <v>1087</v>
      </c>
      <c r="G1217" s="2">
        <v>0.71389999999999998</v>
      </c>
      <c r="H1217" s="2">
        <v>0.90059999999999996</v>
      </c>
    </row>
    <row r="1218" spans="1:8" x14ac:dyDescent="0.25">
      <c r="A1218">
        <v>201210</v>
      </c>
      <c r="B1218" t="s">
        <v>81</v>
      </c>
      <c r="C1218">
        <v>201210</v>
      </c>
      <c r="D1218" t="s">
        <v>64</v>
      </c>
      <c r="E1218" t="s">
        <v>10</v>
      </c>
      <c r="F1218">
        <v>1040</v>
      </c>
      <c r="G1218" s="2">
        <v>0.70289999999999997</v>
      </c>
      <c r="H1218" s="2">
        <v>0.91349999999999998</v>
      </c>
    </row>
    <row r="1219" spans="1:8" x14ac:dyDescent="0.25">
      <c r="A1219">
        <v>201220</v>
      </c>
      <c r="B1219" t="s">
        <v>83</v>
      </c>
      <c r="C1219">
        <v>201220</v>
      </c>
      <c r="D1219" t="s">
        <v>64</v>
      </c>
      <c r="E1219" t="s">
        <v>10</v>
      </c>
      <c r="F1219">
        <v>981</v>
      </c>
      <c r="G1219" s="2">
        <v>0.68300000000000005</v>
      </c>
      <c r="H1219" s="2">
        <v>0.88890000000000002</v>
      </c>
    </row>
    <row r="1220" spans="1:8" x14ac:dyDescent="0.25">
      <c r="A1220">
        <v>201310</v>
      </c>
      <c r="B1220" t="s">
        <v>85</v>
      </c>
      <c r="C1220">
        <v>201310</v>
      </c>
      <c r="D1220" t="s">
        <v>64</v>
      </c>
      <c r="E1220" t="s">
        <v>10</v>
      </c>
      <c r="F1220">
        <v>1203</v>
      </c>
      <c r="G1220" s="2">
        <v>0.74480000000000002</v>
      </c>
      <c r="H1220" s="2">
        <v>0.91769999999999996</v>
      </c>
    </row>
    <row r="1221" spans="1:8" x14ac:dyDescent="0.25">
      <c r="A1221">
        <v>201320</v>
      </c>
      <c r="B1221" t="s">
        <v>90</v>
      </c>
      <c r="C1221">
        <v>201320</v>
      </c>
      <c r="D1221" t="s">
        <v>64</v>
      </c>
      <c r="E1221" t="s">
        <v>10</v>
      </c>
      <c r="F1221">
        <v>1138</v>
      </c>
      <c r="G1221" s="2">
        <v>0.63880000000000003</v>
      </c>
      <c r="H1221" s="2">
        <v>0.88490000000000002</v>
      </c>
    </row>
    <row r="1222" spans="1:8" x14ac:dyDescent="0.25">
      <c r="A1222">
        <v>201110</v>
      </c>
      <c r="B1222" t="s">
        <v>7</v>
      </c>
      <c r="C1222">
        <v>201110</v>
      </c>
      <c r="D1222" t="s">
        <v>64</v>
      </c>
      <c r="E1222" t="s">
        <v>11</v>
      </c>
      <c r="F1222">
        <v>14</v>
      </c>
      <c r="G1222" s="2">
        <v>0.92859999999999998</v>
      </c>
      <c r="H1222" s="1">
        <v>1</v>
      </c>
    </row>
    <row r="1223" spans="1:8" x14ac:dyDescent="0.25">
      <c r="A1223">
        <v>201120</v>
      </c>
      <c r="B1223" t="s">
        <v>76</v>
      </c>
      <c r="C1223">
        <v>201120</v>
      </c>
      <c r="D1223" t="s">
        <v>64</v>
      </c>
      <c r="E1223" t="s">
        <v>11</v>
      </c>
      <c r="F1223">
        <v>14</v>
      </c>
      <c r="G1223" s="2">
        <v>0.71430000000000005</v>
      </c>
      <c r="H1223" s="2">
        <v>0.71430000000000005</v>
      </c>
    </row>
    <row r="1224" spans="1:8" x14ac:dyDescent="0.25">
      <c r="A1224">
        <v>201210</v>
      </c>
      <c r="B1224" t="s">
        <v>81</v>
      </c>
      <c r="C1224">
        <v>201210</v>
      </c>
      <c r="D1224" t="s">
        <v>64</v>
      </c>
      <c r="E1224" t="s">
        <v>11</v>
      </c>
      <c r="F1224">
        <v>3</v>
      </c>
      <c r="G1224" s="1">
        <v>1</v>
      </c>
      <c r="H1224" s="1">
        <v>1</v>
      </c>
    </row>
    <row r="1225" spans="1:8" x14ac:dyDescent="0.25">
      <c r="A1225">
        <v>201220</v>
      </c>
      <c r="B1225" t="s">
        <v>83</v>
      </c>
      <c r="C1225">
        <v>201220</v>
      </c>
      <c r="D1225" t="s">
        <v>64</v>
      </c>
      <c r="E1225" t="s">
        <v>11</v>
      </c>
      <c r="F1225">
        <v>7</v>
      </c>
      <c r="G1225" s="2">
        <v>0.85709999999999997</v>
      </c>
      <c r="H1225" s="2">
        <v>0.85709999999999997</v>
      </c>
    </row>
    <row r="1226" spans="1:8" x14ac:dyDescent="0.25">
      <c r="A1226">
        <v>201310</v>
      </c>
      <c r="B1226" t="s">
        <v>85</v>
      </c>
      <c r="C1226">
        <v>201310</v>
      </c>
      <c r="D1226" t="s">
        <v>64</v>
      </c>
      <c r="E1226" t="s">
        <v>11</v>
      </c>
      <c r="F1226">
        <v>5</v>
      </c>
      <c r="G1226" s="1">
        <v>0.8</v>
      </c>
      <c r="H1226" s="1">
        <v>0.8</v>
      </c>
    </row>
    <row r="1227" spans="1:8" x14ac:dyDescent="0.25">
      <c r="A1227">
        <v>201320</v>
      </c>
      <c r="B1227" t="s">
        <v>90</v>
      </c>
      <c r="C1227">
        <v>201320</v>
      </c>
      <c r="D1227" t="s">
        <v>64</v>
      </c>
      <c r="E1227" t="s">
        <v>11</v>
      </c>
      <c r="F1227">
        <v>3</v>
      </c>
      <c r="G1227" s="1">
        <v>1</v>
      </c>
      <c r="H1227" s="1">
        <v>1</v>
      </c>
    </row>
    <row r="1228" spans="1:8" x14ac:dyDescent="0.25">
      <c r="A1228">
        <v>201110</v>
      </c>
      <c r="B1228" t="s">
        <v>7</v>
      </c>
      <c r="C1228">
        <v>201110</v>
      </c>
      <c r="D1228" t="s">
        <v>64</v>
      </c>
      <c r="E1228" t="s">
        <v>12</v>
      </c>
      <c r="F1228">
        <v>54</v>
      </c>
      <c r="G1228" s="2">
        <v>0.64810000000000001</v>
      </c>
      <c r="H1228" s="2">
        <v>0.90739999999999998</v>
      </c>
    </row>
    <row r="1229" spans="1:8" x14ac:dyDescent="0.25">
      <c r="A1229">
        <v>201120</v>
      </c>
      <c r="B1229" t="s">
        <v>76</v>
      </c>
      <c r="C1229">
        <v>201120</v>
      </c>
      <c r="D1229" t="s">
        <v>64</v>
      </c>
      <c r="E1229" t="s">
        <v>12</v>
      </c>
      <c r="F1229">
        <v>82</v>
      </c>
      <c r="G1229" s="2">
        <v>0.64629999999999999</v>
      </c>
      <c r="H1229" s="2">
        <v>0.89019999999999999</v>
      </c>
    </row>
    <row r="1230" spans="1:8" x14ac:dyDescent="0.25">
      <c r="A1230">
        <v>201210</v>
      </c>
      <c r="B1230" t="s">
        <v>81</v>
      </c>
      <c r="C1230">
        <v>201210</v>
      </c>
      <c r="D1230" t="s">
        <v>64</v>
      </c>
      <c r="E1230" t="s">
        <v>12</v>
      </c>
      <c r="F1230">
        <v>94</v>
      </c>
      <c r="G1230" s="2">
        <v>0.81910000000000005</v>
      </c>
      <c r="H1230" s="2">
        <v>0.95740000000000003</v>
      </c>
    </row>
    <row r="1231" spans="1:8" x14ac:dyDescent="0.25">
      <c r="A1231">
        <v>201220</v>
      </c>
      <c r="B1231" t="s">
        <v>83</v>
      </c>
      <c r="C1231">
        <v>201220</v>
      </c>
      <c r="D1231" t="s">
        <v>64</v>
      </c>
      <c r="E1231" t="s">
        <v>12</v>
      </c>
      <c r="F1231">
        <v>80</v>
      </c>
      <c r="G1231" s="2">
        <v>0.6875</v>
      </c>
      <c r="H1231" s="2">
        <v>0.88749999999999996</v>
      </c>
    </row>
    <row r="1232" spans="1:8" x14ac:dyDescent="0.25">
      <c r="A1232">
        <v>201310</v>
      </c>
      <c r="B1232" t="s">
        <v>85</v>
      </c>
      <c r="C1232">
        <v>201310</v>
      </c>
      <c r="D1232" t="s">
        <v>64</v>
      </c>
      <c r="E1232" t="s">
        <v>12</v>
      </c>
      <c r="F1232">
        <v>121</v>
      </c>
      <c r="G1232" s="2">
        <v>0.76029999999999998</v>
      </c>
      <c r="H1232" s="2">
        <v>0.94210000000000005</v>
      </c>
    </row>
    <row r="1233" spans="1:8" x14ac:dyDescent="0.25">
      <c r="A1233">
        <v>201320</v>
      </c>
      <c r="B1233" t="s">
        <v>90</v>
      </c>
      <c r="C1233">
        <v>201320</v>
      </c>
      <c r="D1233" t="s">
        <v>64</v>
      </c>
      <c r="E1233" t="s">
        <v>12</v>
      </c>
      <c r="F1233">
        <v>98</v>
      </c>
      <c r="G1233" s="2">
        <v>0.63270000000000004</v>
      </c>
      <c r="H1233" s="2">
        <v>0.85709999999999997</v>
      </c>
    </row>
    <row r="1234" spans="1:8" x14ac:dyDescent="0.25">
      <c r="A1234">
        <v>201110</v>
      </c>
      <c r="B1234" t="s">
        <v>7</v>
      </c>
      <c r="C1234">
        <v>201110</v>
      </c>
      <c r="D1234" t="s">
        <v>64</v>
      </c>
      <c r="E1234" t="s">
        <v>13</v>
      </c>
      <c r="F1234">
        <v>59</v>
      </c>
      <c r="G1234" s="2">
        <v>0.81359999999999999</v>
      </c>
      <c r="H1234" s="2">
        <v>0.94920000000000004</v>
      </c>
    </row>
    <row r="1235" spans="1:8" x14ac:dyDescent="0.25">
      <c r="A1235">
        <v>201120</v>
      </c>
      <c r="B1235" t="s">
        <v>76</v>
      </c>
      <c r="C1235">
        <v>201120</v>
      </c>
      <c r="D1235" t="s">
        <v>64</v>
      </c>
      <c r="E1235" t="s">
        <v>13</v>
      </c>
      <c r="F1235">
        <v>55</v>
      </c>
      <c r="G1235" s="2">
        <v>0.85450000000000004</v>
      </c>
      <c r="H1235" s="2">
        <v>0.94550000000000001</v>
      </c>
    </row>
    <row r="1236" spans="1:8" x14ac:dyDescent="0.25">
      <c r="A1236">
        <v>201210</v>
      </c>
      <c r="B1236" t="s">
        <v>81</v>
      </c>
      <c r="C1236">
        <v>201210</v>
      </c>
      <c r="D1236" t="s">
        <v>64</v>
      </c>
      <c r="E1236" t="s">
        <v>13</v>
      </c>
      <c r="F1236">
        <v>34</v>
      </c>
      <c r="G1236" s="2">
        <v>0.76470000000000005</v>
      </c>
      <c r="H1236" s="2">
        <v>0.91180000000000005</v>
      </c>
    </row>
    <row r="1237" spans="1:8" x14ac:dyDescent="0.25">
      <c r="A1237">
        <v>201220</v>
      </c>
      <c r="B1237" t="s">
        <v>83</v>
      </c>
      <c r="C1237">
        <v>201220</v>
      </c>
      <c r="D1237" t="s">
        <v>64</v>
      </c>
      <c r="E1237" t="s">
        <v>13</v>
      </c>
      <c r="F1237">
        <v>29</v>
      </c>
      <c r="G1237" s="2">
        <v>0.86209999999999998</v>
      </c>
      <c r="H1237" s="2">
        <v>0.86209999999999998</v>
      </c>
    </row>
    <row r="1238" spans="1:8" x14ac:dyDescent="0.25">
      <c r="A1238">
        <v>201310</v>
      </c>
      <c r="B1238" t="s">
        <v>85</v>
      </c>
      <c r="C1238">
        <v>201310</v>
      </c>
      <c r="D1238" t="s">
        <v>64</v>
      </c>
      <c r="E1238" t="s">
        <v>13</v>
      </c>
      <c r="F1238">
        <v>20</v>
      </c>
      <c r="G1238" s="1">
        <v>0.95</v>
      </c>
      <c r="H1238" s="1">
        <v>1</v>
      </c>
    </row>
    <row r="1239" spans="1:8" x14ac:dyDescent="0.25">
      <c r="A1239">
        <v>201320</v>
      </c>
      <c r="B1239" t="s">
        <v>90</v>
      </c>
      <c r="C1239">
        <v>201320</v>
      </c>
      <c r="D1239" t="s">
        <v>64</v>
      </c>
      <c r="E1239" t="s">
        <v>13</v>
      </c>
      <c r="F1239">
        <v>21</v>
      </c>
      <c r="G1239" s="2">
        <v>0.90480000000000005</v>
      </c>
      <c r="H1239" s="2">
        <v>0.90480000000000005</v>
      </c>
    </row>
    <row r="1240" spans="1:8" x14ac:dyDescent="0.25">
      <c r="A1240">
        <v>201110</v>
      </c>
      <c r="B1240" t="s">
        <v>7</v>
      </c>
      <c r="C1240">
        <v>201110</v>
      </c>
      <c r="D1240" t="s">
        <v>65</v>
      </c>
      <c r="E1240" t="s">
        <v>9</v>
      </c>
      <c r="F1240">
        <v>3</v>
      </c>
      <c r="G1240" s="1">
        <v>0</v>
      </c>
      <c r="H1240" s="2">
        <v>0.33329999999999999</v>
      </c>
    </row>
    <row r="1241" spans="1:8" x14ac:dyDescent="0.25">
      <c r="A1241">
        <v>201120</v>
      </c>
      <c r="B1241" t="s">
        <v>76</v>
      </c>
      <c r="C1241">
        <v>201120</v>
      </c>
      <c r="D1241" t="s">
        <v>65</v>
      </c>
      <c r="E1241" t="s">
        <v>9</v>
      </c>
      <c r="F1241">
        <v>1</v>
      </c>
      <c r="G1241" s="1">
        <v>0</v>
      </c>
      <c r="H1241" s="1">
        <v>0</v>
      </c>
    </row>
    <row r="1242" spans="1:8" x14ac:dyDescent="0.25">
      <c r="A1242">
        <v>201110</v>
      </c>
      <c r="B1242" t="s">
        <v>7</v>
      </c>
      <c r="C1242">
        <v>201110</v>
      </c>
      <c r="D1242" t="s">
        <v>65</v>
      </c>
      <c r="E1242" t="s">
        <v>10</v>
      </c>
      <c r="F1242">
        <v>54</v>
      </c>
      <c r="G1242" s="2">
        <v>0.38890000000000002</v>
      </c>
      <c r="H1242" s="2">
        <v>0.85189999999999999</v>
      </c>
    </row>
    <row r="1243" spans="1:8" x14ac:dyDescent="0.25">
      <c r="A1243">
        <v>201120</v>
      </c>
      <c r="B1243" t="s">
        <v>76</v>
      </c>
      <c r="C1243">
        <v>201120</v>
      </c>
      <c r="D1243" t="s">
        <v>65</v>
      </c>
      <c r="E1243" t="s">
        <v>10</v>
      </c>
      <c r="F1243">
        <v>61</v>
      </c>
      <c r="G1243" s="2">
        <v>0.60660000000000003</v>
      </c>
      <c r="H1243" s="2">
        <v>0.77049999999999996</v>
      </c>
    </row>
    <row r="1244" spans="1:8" x14ac:dyDescent="0.25">
      <c r="A1244">
        <v>201210</v>
      </c>
      <c r="B1244" t="s">
        <v>81</v>
      </c>
      <c r="C1244">
        <v>201210</v>
      </c>
      <c r="D1244" t="s">
        <v>65</v>
      </c>
      <c r="E1244" t="s">
        <v>10</v>
      </c>
      <c r="F1244">
        <v>60</v>
      </c>
      <c r="G1244" s="1">
        <v>0.6</v>
      </c>
      <c r="H1244" s="2">
        <v>0.7167</v>
      </c>
    </row>
    <row r="1245" spans="1:8" x14ac:dyDescent="0.25">
      <c r="A1245">
        <v>201220</v>
      </c>
      <c r="B1245" t="s">
        <v>83</v>
      </c>
      <c r="C1245">
        <v>201220</v>
      </c>
      <c r="D1245" t="s">
        <v>65</v>
      </c>
      <c r="E1245" t="s">
        <v>10</v>
      </c>
      <c r="F1245">
        <v>64</v>
      </c>
      <c r="G1245" s="2">
        <v>0.67190000000000005</v>
      </c>
      <c r="H1245" s="2">
        <v>0.9375</v>
      </c>
    </row>
    <row r="1246" spans="1:8" x14ac:dyDescent="0.25">
      <c r="A1246">
        <v>201320</v>
      </c>
      <c r="B1246" t="s">
        <v>90</v>
      </c>
      <c r="C1246">
        <v>201320</v>
      </c>
      <c r="D1246" t="s">
        <v>65</v>
      </c>
      <c r="E1246" t="s">
        <v>10</v>
      </c>
      <c r="F1246">
        <v>28</v>
      </c>
      <c r="G1246" s="2">
        <v>0.82140000000000002</v>
      </c>
      <c r="H1246" s="2">
        <v>0.89290000000000003</v>
      </c>
    </row>
    <row r="1247" spans="1:8" x14ac:dyDescent="0.25">
      <c r="A1247">
        <v>201110</v>
      </c>
      <c r="B1247" t="s">
        <v>7</v>
      </c>
      <c r="C1247">
        <v>201110</v>
      </c>
      <c r="D1247" t="s">
        <v>65</v>
      </c>
      <c r="E1247" t="s">
        <v>11</v>
      </c>
      <c r="F1247">
        <v>1</v>
      </c>
      <c r="G1247" s="1">
        <v>1</v>
      </c>
      <c r="H1247" s="1">
        <v>1</v>
      </c>
    </row>
    <row r="1248" spans="1:8" x14ac:dyDescent="0.25">
      <c r="A1248">
        <v>201210</v>
      </c>
      <c r="B1248" t="s">
        <v>81</v>
      </c>
      <c r="C1248">
        <v>201210</v>
      </c>
      <c r="D1248" t="s">
        <v>65</v>
      </c>
      <c r="E1248" t="s">
        <v>11</v>
      </c>
      <c r="F1248">
        <v>1</v>
      </c>
      <c r="G1248" s="1">
        <v>1</v>
      </c>
      <c r="H1248" s="1">
        <v>1</v>
      </c>
    </row>
    <row r="1249" spans="1:8" x14ac:dyDescent="0.25">
      <c r="A1249">
        <v>201220</v>
      </c>
      <c r="B1249" t="s">
        <v>83</v>
      </c>
      <c r="C1249">
        <v>201220</v>
      </c>
      <c r="D1249" t="s">
        <v>65</v>
      </c>
      <c r="E1249" t="s">
        <v>11</v>
      </c>
      <c r="F1249">
        <v>1</v>
      </c>
      <c r="G1249" s="1">
        <v>1</v>
      </c>
      <c r="H1249" s="1">
        <v>1</v>
      </c>
    </row>
    <row r="1250" spans="1:8" x14ac:dyDescent="0.25">
      <c r="A1250">
        <v>201110</v>
      </c>
      <c r="B1250" t="s">
        <v>7</v>
      </c>
      <c r="C1250">
        <v>201110</v>
      </c>
      <c r="D1250" t="s">
        <v>65</v>
      </c>
      <c r="E1250" t="s">
        <v>12</v>
      </c>
      <c r="F1250">
        <v>4</v>
      </c>
      <c r="G1250" s="1">
        <v>0.75</v>
      </c>
      <c r="H1250" s="1">
        <v>0.75</v>
      </c>
    </row>
    <row r="1251" spans="1:8" x14ac:dyDescent="0.25">
      <c r="A1251">
        <v>201120</v>
      </c>
      <c r="B1251" t="s">
        <v>76</v>
      </c>
      <c r="C1251">
        <v>201120</v>
      </c>
      <c r="D1251" t="s">
        <v>65</v>
      </c>
      <c r="E1251" t="s">
        <v>12</v>
      </c>
      <c r="F1251">
        <v>6</v>
      </c>
      <c r="G1251" s="2">
        <v>0.66669999999999996</v>
      </c>
      <c r="H1251" s="2">
        <v>0.66669999999999996</v>
      </c>
    </row>
    <row r="1252" spans="1:8" x14ac:dyDescent="0.25">
      <c r="A1252">
        <v>201210</v>
      </c>
      <c r="B1252" t="s">
        <v>81</v>
      </c>
      <c r="C1252">
        <v>201210</v>
      </c>
      <c r="D1252" t="s">
        <v>65</v>
      </c>
      <c r="E1252" t="s">
        <v>12</v>
      </c>
      <c r="F1252">
        <v>3</v>
      </c>
      <c r="G1252" s="2">
        <v>0.66669999999999996</v>
      </c>
      <c r="H1252" s="2">
        <v>0.66669999999999996</v>
      </c>
    </row>
    <row r="1253" spans="1:8" x14ac:dyDescent="0.25">
      <c r="A1253">
        <v>201220</v>
      </c>
      <c r="B1253" t="s">
        <v>83</v>
      </c>
      <c r="C1253">
        <v>201220</v>
      </c>
      <c r="D1253" t="s">
        <v>65</v>
      </c>
      <c r="E1253" t="s">
        <v>12</v>
      </c>
      <c r="F1253">
        <v>6</v>
      </c>
      <c r="G1253" s="2">
        <v>0.66669999999999996</v>
      </c>
      <c r="H1253" s="2">
        <v>0.66669999999999996</v>
      </c>
    </row>
    <row r="1254" spans="1:8" x14ac:dyDescent="0.25">
      <c r="A1254">
        <v>201320</v>
      </c>
      <c r="B1254" t="s">
        <v>90</v>
      </c>
      <c r="C1254">
        <v>201320</v>
      </c>
      <c r="D1254" t="s">
        <v>65</v>
      </c>
      <c r="E1254" t="s">
        <v>12</v>
      </c>
      <c r="F1254">
        <v>3</v>
      </c>
      <c r="G1254" s="1">
        <v>1</v>
      </c>
      <c r="H1254" s="1">
        <v>1</v>
      </c>
    </row>
    <row r="1255" spans="1:8" x14ac:dyDescent="0.25">
      <c r="A1255">
        <v>201110</v>
      </c>
      <c r="B1255" t="s">
        <v>7</v>
      </c>
      <c r="C1255">
        <v>201110</v>
      </c>
      <c r="D1255" t="s">
        <v>65</v>
      </c>
      <c r="E1255" t="s">
        <v>13</v>
      </c>
      <c r="F1255">
        <v>8</v>
      </c>
      <c r="G1255" s="1">
        <v>0.5</v>
      </c>
      <c r="H1255" s="2">
        <v>0.625</v>
      </c>
    </row>
    <row r="1256" spans="1:8" x14ac:dyDescent="0.25">
      <c r="A1256">
        <v>201120</v>
      </c>
      <c r="B1256" t="s">
        <v>76</v>
      </c>
      <c r="C1256">
        <v>201120</v>
      </c>
      <c r="D1256" t="s">
        <v>65</v>
      </c>
      <c r="E1256" t="s">
        <v>13</v>
      </c>
      <c r="F1256">
        <v>6</v>
      </c>
      <c r="G1256" s="1">
        <v>0.5</v>
      </c>
      <c r="H1256" s="1">
        <v>0.5</v>
      </c>
    </row>
    <row r="1257" spans="1:8" x14ac:dyDescent="0.25">
      <c r="A1257">
        <v>201210</v>
      </c>
      <c r="B1257" t="s">
        <v>81</v>
      </c>
      <c r="C1257">
        <v>201210</v>
      </c>
      <c r="D1257" t="s">
        <v>65</v>
      </c>
      <c r="E1257" t="s">
        <v>13</v>
      </c>
      <c r="F1257">
        <v>3</v>
      </c>
      <c r="G1257" s="1">
        <v>1</v>
      </c>
      <c r="H1257" s="1">
        <v>1</v>
      </c>
    </row>
    <row r="1258" spans="1:8" x14ac:dyDescent="0.25">
      <c r="A1258">
        <v>201220</v>
      </c>
      <c r="B1258" t="s">
        <v>83</v>
      </c>
      <c r="C1258">
        <v>201220</v>
      </c>
      <c r="D1258" t="s">
        <v>65</v>
      </c>
      <c r="E1258" t="s">
        <v>13</v>
      </c>
      <c r="F1258">
        <v>4</v>
      </c>
      <c r="G1258" s="1">
        <v>0.75</v>
      </c>
      <c r="H1258" s="1">
        <v>1</v>
      </c>
    </row>
    <row r="1259" spans="1:8" x14ac:dyDescent="0.25">
      <c r="A1259">
        <v>201320</v>
      </c>
      <c r="B1259" t="s">
        <v>90</v>
      </c>
      <c r="C1259">
        <v>201320</v>
      </c>
      <c r="D1259" t="s">
        <v>65</v>
      </c>
      <c r="E1259" t="s">
        <v>13</v>
      </c>
      <c r="F1259">
        <v>2</v>
      </c>
      <c r="G1259" s="1">
        <v>1</v>
      </c>
      <c r="H1259" s="1">
        <v>1</v>
      </c>
    </row>
    <row r="1260" spans="1:8" x14ac:dyDescent="0.25">
      <c r="A1260">
        <v>201110</v>
      </c>
      <c r="B1260" t="s">
        <v>7</v>
      </c>
      <c r="C1260">
        <v>201110</v>
      </c>
      <c r="D1260" t="s">
        <v>66</v>
      </c>
      <c r="E1260" t="s">
        <v>10</v>
      </c>
      <c r="F1260">
        <v>11</v>
      </c>
      <c r="G1260" s="2">
        <v>0.90910000000000002</v>
      </c>
      <c r="H1260" s="2">
        <v>0.90910000000000002</v>
      </c>
    </row>
    <row r="1261" spans="1:8" x14ac:dyDescent="0.25">
      <c r="A1261">
        <v>201110</v>
      </c>
      <c r="B1261" t="s">
        <v>7</v>
      </c>
      <c r="C1261">
        <v>201110</v>
      </c>
      <c r="D1261" t="s">
        <v>66</v>
      </c>
      <c r="E1261" t="s">
        <v>13</v>
      </c>
      <c r="F1261">
        <v>2</v>
      </c>
      <c r="G1261" s="1">
        <v>1</v>
      </c>
      <c r="H1261" s="1">
        <v>1</v>
      </c>
    </row>
    <row r="1262" spans="1:8" x14ac:dyDescent="0.25">
      <c r="A1262">
        <v>201110</v>
      </c>
      <c r="B1262" t="s">
        <v>7</v>
      </c>
      <c r="C1262">
        <v>201110</v>
      </c>
      <c r="D1262" t="s">
        <v>67</v>
      </c>
      <c r="E1262" t="s">
        <v>9</v>
      </c>
      <c r="F1262">
        <v>4</v>
      </c>
      <c r="G1262" s="1">
        <v>0.75</v>
      </c>
      <c r="H1262" s="1">
        <v>1</v>
      </c>
    </row>
    <row r="1263" spans="1:8" x14ac:dyDescent="0.25">
      <c r="A1263">
        <v>201120</v>
      </c>
      <c r="B1263" t="s">
        <v>76</v>
      </c>
      <c r="C1263">
        <v>201120</v>
      </c>
      <c r="D1263" t="s">
        <v>67</v>
      </c>
      <c r="E1263" t="s">
        <v>9</v>
      </c>
      <c r="F1263">
        <v>2</v>
      </c>
      <c r="G1263" s="1">
        <v>1</v>
      </c>
      <c r="H1263" s="1">
        <v>1</v>
      </c>
    </row>
    <row r="1264" spans="1:8" x14ac:dyDescent="0.25">
      <c r="A1264">
        <v>201210</v>
      </c>
      <c r="B1264" t="s">
        <v>81</v>
      </c>
      <c r="C1264">
        <v>201210</v>
      </c>
      <c r="D1264" t="s">
        <v>67</v>
      </c>
      <c r="E1264" t="s">
        <v>9</v>
      </c>
      <c r="F1264">
        <v>9</v>
      </c>
      <c r="G1264" s="2">
        <v>0.77780000000000005</v>
      </c>
      <c r="H1264" s="2">
        <v>0.88890000000000002</v>
      </c>
    </row>
    <row r="1265" spans="1:8" x14ac:dyDescent="0.25">
      <c r="A1265">
        <v>201220</v>
      </c>
      <c r="B1265" t="s">
        <v>83</v>
      </c>
      <c r="C1265">
        <v>201220</v>
      </c>
      <c r="D1265" t="s">
        <v>67</v>
      </c>
      <c r="E1265" t="s">
        <v>9</v>
      </c>
      <c r="F1265">
        <v>5</v>
      </c>
      <c r="G1265" s="1">
        <v>0.8</v>
      </c>
      <c r="H1265" s="1">
        <v>0.8</v>
      </c>
    </row>
    <row r="1266" spans="1:8" x14ac:dyDescent="0.25">
      <c r="A1266">
        <v>201310</v>
      </c>
      <c r="B1266" t="s">
        <v>85</v>
      </c>
      <c r="C1266">
        <v>201310</v>
      </c>
      <c r="D1266" t="s">
        <v>67</v>
      </c>
      <c r="E1266" t="s">
        <v>9</v>
      </c>
      <c r="F1266">
        <v>3</v>
      </c>
      <c r="G1266" s="2">
        <v>0.66669999999999996</v>
      </c>
      <c r="H1266" s="1">
        <v>1</v>
      </c>
    </row>
    <row r="1267" spans="1:8" x14ac:dyDescent="0.25">
      <c r="A1267">
        <v>201320</v>
      </c>
      <c r="B1267" t="s">
        <v>90</v>
      </c>
      <c r="C1267">
        <v>201320</v>
      </c>
      <c r="D1267" t="s">
        <v>67</v>
      </c>
      <c r="E1267" t="s">
        <v>9</v>
      </c>
      <c r="F1267">
        <v>3</v>
      </c>
      <c r="G1267" s="2">
        <v>0.33329999999999999</v>
      </c>
      <c r="H1267" s="2">
        <v>0.66669999999999996</v>
      </c>
    </row>
    <row r="1268" spans="1:8" x14ac:dyDescent="0.25">
      <c r="A1268">
        <v>201110</v>
      </c>
      <c r="B1268" t="s">
        <v>7</v>
      </c>
      <c r="C1268">
        <v>201110</v>
      </c>
      <c r="D1268" t="s">
        <v>67</v>
      </c>
      <c r="E1268" t="s">
        <v>10</v>
      </c>
      <c r="F1268">
        <v>358</v>
      </c>
      <c r="G1268" s="2">
        <v>0.52229999999999999</v>
      </c>
      <c r="H1268" s="2">
        <v>0.8659</v>
      </c>
    </row>
    <row r="1269" spans="1:8" x14ac:dyDescent="0.25">
      <c r="A1269">
        <v>201120</v>
      </c>
      <c r="B1269" t="s">
        <v>76</v>
      </c>
      <c r="C1269">
        <v>201120</v>
      </c>
      <c r="D1269" t="s">
        <v>67</v>
      </c>
      <c r="E1269" t="s">
        <v>10</v>
      </c>
      <c r="F1269">
        <v>372</v>
      </c>
      <c r="G1269" s="2">
        <v>0.58330000000000004</v>
      </c>
      <c r="H1269" s="2">
        <v>0.8629</v>
      </c>
    </row>
    <row r="1270" spans="1:8" x14ac:dyDescent="0.25">
      <c r="A1270">
        <v>201210</v>
      </c>
      <c r="B1270" t="s">
        <v>81</v>
      </c>
      <c r="C1270">
        <v>201210</v>
      </c>
      <c r="D1270" t="s">
        <v>67</v>
      </c>
      <c r="E1270" t="s">
        <v>10</v>
      </c>
      <c r="F1270">
        <v>380</v>
      </c>
      <c r="G1270" s="2">
        <v>0.62890000000000001</v>
      </c>
      <c r="H1270" s="2">
        <v>0.88419999999999999</v>
      </c>
    </row>
    <row r="1271" spans="1:8" x14ac:dyDescent="0.25">
      <c r="A1271">
        <v>201220</v>
      </c>
      <c r="B1271" t="s">
        <v>83</v>
      </c>
      <c r="C1271">
        <v>201220</v>
      </c>
      <c r="D1271" t="s">
        <v>67</v>
      </c>
      <c r="E1271" t="s">
        <v>10</v>
      </c>
      <c r="F1271">
        <v>359</v>
      </c>
      <c r="G1271" s="2">
        <v>0.62119999999999997</v>
      </c>
      <c r="H1271" s="2">
        <v>0.8468</v>
      </c>
    </row>
    <row r="1272" spans="1:8" x14ac:dyDescent="0.25">
      <c r="A1272">
        <v>201310</v>
      </c>
      <c r="B1272" t="s">
        <v>85</v>
      </c>
      <c r="C1272">
        <v>201310</v>
      </c>
      <c r="D1272" t="s">
        <v>67</v>
      </c>
      <c r="E1272" t="s">
        <v>10</v>
      </c>
      <c r="F1272">
        <v>375</v>
      </c>
      <c r="G1272" s="2">
        <v>0.63470000000000004</v>
      </c>
      <c r="H1272" s="1">
        <v>0.88</v>
      </c>
    </row>
    <row r="1273" spans="1:8" x14ac:dyDescent="0.25">
      <c r="A1273">
        <v>201320</v>
      </c>
      <c r="B1273" t="s">
        <v>90</v>
      </c>
      <c r="C1273">
        <v>201320</v>
      </c>
      <c r="D1273" t="s">
        <v>67</v>
      </c>
      <c r="E1273" t="s">
        <v>10</v>
      </c>
      <c r="F1273">
        <v>524</v>
      </c>
      <c r="G1273" s="2">
        <v>0.64500000000000002</v>
      </c>
      <c r="H1273" s="2">
        <v>0.89500000000000002</v>
      </c>
    </row>
    <row r="1274" spans="1:8" x14ac:dyDescent="0.25">
      <c r="A1274">
        <v>201110</v>
      </c>
      <c r="B1274" t="s">
        <v>7</v>
      </c>
      <c r="C1274">
        <v>201110</v>
      </c>
      <c r="D1274" t="s">
        <v>67</v>
      </c>
      <c r="E1274" t="s">
        <v>11</v>
      </c>
      <c r="F1274">
        <v>3</v>
      </c>
      <c r="G1274" s="2">
        <v>0.66669999999999996</v>
      </c>
      <c r="H1274" s="2">
        <v>0.66669999999999996</v>
      </c>
    </row>
    <row r="1275" spans="1:8" x14ac:dyDescent="0.25">
      <c r="A1275">
        <v>201120</v>
      </c>
      <c r="B1275" t="s">
        <v>76</v>
      </c>
      <c r="C1275">
        <v>201120</v>
      </c>
      <c r="D1275" t="s">
        <v>67</v>
      </c>
      <c r="E1275" t="s">
        <v>11</v>
      </c>
      <c r="F1275">
        <v>3</v>
      </c>
      <c r="G1275" s="2">
        <v>0.66669999999999996</v>
      </c>
      <c r="H1275" s="2">
        <v>0.66669999999999996</v>
      </c>
    </row>
    <row r="1276" spans="1:8" x14ac:dyDescent="0.25">
      <c r="A1276">
        <v>201210</v>
      </c>
      <c r="B1276" t="s">
        <v>81</v>
      </c>
      <c r="C1276">
        <v>201210</v>
      </c>
      <c r="D1276" t="s">
        <v>67</v>
      </c>
      <c r="E1276" t="s">
        <v>11</v>
      </c>
      <c r="F1276">
        <v>1</v>
      </c>
      <c r="G1276" s="1">
        <v>1</v>
      </c>
      <c r="H1276" s="1">
        <v>1</v>
      </c>
    </row>
    <row r="1277" spans="1:8" x14ac:dyDescent="0.25">
      <c r="A1277">
        <v>201220</v>
      </c>
      <c r="B1277" t="s">
        <v>83</v>
      </c>
      <c r="C1277">
        <v>201220</v>
      </c>
      <c r="D1277" t="s">
        <v>67</v>
      </c>
      <c r="E1277" t="s">
        <v>11</v>
      </c>
      <c r="F1277">
        <v>2</v>
      </c>
      <c r="G1277" s="1">
        <v>1</v>
      </c>
      <c r="H1277" s="1">
        <v>1</v>
      </c>
    </row>
    <row r="1278" spans="1:8" x14ac:dyDescent="0.25">
      <c r="A1278">
        <v>201310</v>
      </c>
      <c r="B1278" t="s">
        <v>85</v>
      </c>
      <c r="C1278">
        <v>201310</v>
      </c>
      <c r="D1278" t="s">
        <v>67</v>
      </c>
      <c r="E1278" t="s">
        <v>11</v>
      </c>
      <c r="F1278">
        <v>3</v>
      </c>
      <c r="G1278" s="1">
        <v>1</v>
      </c>
      <c r="H1278" s="1">
        <v>1</v>
      </c>
    </row>
    <row r="1279" spans="1:8" x14ac:dyDescent="0.25">
      <c r="A1279">
        <v>201320</v>
      </c>
      <c r="B1279" t="s">
        <v>90</v>
      </c>
      <c r="C1279">
        <v>201320</v>
      </c>
      <c r="D1279" t="s">
        <v>67</v>
      </c>
      <c r="E1279" t="s">
        <v>11</v>
      </c>
      <c r="F1279">
        <v>1</v>
      </c>
      <c r="G1279" s="1">
        <v>1</v>
      </c>
      <c r="H1279" s="1">
        <v>1</v>
      </c>
    </row>
    <row r="1280" spans="1:8" x14ac:dyDescent="0.25">
      <c r="A1280">
        <v>201110</v>
      </c>
      <c r="B1280" t="s">
        <v>7</v>
      </c>
      <c r="C1280">
        <v>201110</v>
      </c>
      <c r="D1280" t="s">
        <v>67</v>
      </c>
      <c r="E1280" t="s">
        <v>12</v>
      </c>
      <c r="F1280">
        <v>20</v>
      </c>
      <c r="G1280" s="1">
        <v>0.55000000000000004</v>
      </c>
      <c r="H1280" s="1">
        <v>0.95</v>
      </c>
    </row>
    <row r="1281" spans="1:8" x14ac:dyDescent="0.25">
      <c r="A1281">
        <v>201120</v>
      </c>
      <c r="B1281" t="s">
        <v>76</v>
      </c>
      <c r="C1281">
        <v>201120</v>
      </c>
      <c r="D1281" t="s">
        <v>67</v>
      </c>
      <c r="E1281" t="s">
        <v>12</v>
      </c>
      <c r="F1281">
        <v>16</v>
      </c>
      <c r="G1281" s="1">
        <v>0.75</v>
      </c>
      <c r="H1281" s="2">
        <v>0.8125</v>
      </c>
    </row>
    <row r="1282" spans="1:8" x14ac:dyDescent="0.25">
      <c r="A1282">
        <v>201210</v>
      </c>
      <c r="B1282" t="s">
        <v>81</v>
      </c>
      <c r="C1282">
        <v>201210</v>
      </c>
      <c r="D1282" t="s">
        <v>67</v>
      </c>
      <c r="E1282" t="s">
        <v>12</v>
      </c>
      <c r="F1282">
        <v>36</v>
      </c>
      <c r="G1282" s="2">
        <v>0.61109999999999998</v>
      </c>
      <c r="H1282" s="2">
        <v>0.83330000000000004</v>
      </c>
    </row>
    <row r="1283" spans="1:8" x14ac:dyDescent="0.25">
      <c r="A1283">
        <v>201220</v>
      </c>
      <c r="B1283" t="s">
        <v>83</v>
      </c>
      <c r="C1283">
        <v>201220</v>
      </c>
      <c r="D1283" t="s">
        <v>67</v>
      </c>
      <c r="E1283" t="s">
        <v>12</v>
      </c>
      <c r="F1283">
        <v>24</v>
      </c>
      <c r="G1283" s="2">
        <v>0.79169999999999996</v>
      </c>
      <c r="H1283" s="2">
        <v>0.91669999999999996</v>
      </c>
    </row>
    <row r="1284" spans="1:8" x14ac:dyDescent="0.25">
      <c r="A1284">
        <v>201310</v>
      </c>
      <c r="B1284" t="s">
        <v>85</v>
      </c>
      <c r="C1284">
        <v>201310</v>
      </c>
      <c r="D1284" t="s">
        <v>67</v>
      </c>
      <c r="E1284" t="s">
        <v>12</v>
      </c>
      <c r="F1284">
        <v>30</v>
      </c>
      <c r="G1284" s="2">
        <v>0.66669999999999996</v>
      </c>
      <c r="H1284" s="2">
        <v>0.86670000000000003</v>
      </c>
    </row>
    <row r="1285" spans="1:8" x14ac:dyDescent="0.25">
      <c r="A1285">
        <v>201320</v>
      </c>
      <c r="B1285" t="s">
        <v>90</v>
      </c>
      <c r="C1285">
        <v>201320</v>
      </c>
      <c r="D1285" t="s">
        <v>67</v>
      </c>
      <c r="E1285" t="s">
        <v>12</v>
      </c>
      <c r="F1285">
        <v>51</v>
      </c>
      <c r="G1285" s="2">
        <v>0.84309999999999996</v>
      </c>
      <c r="H1285" s="2">
        <v>0.94120000000000004</v>
      </c>
    </row>
    <row r="1286" spans="1:8" x14ac:dyDescent="0.25">
      <c r="A1286">
        <v>201110</v>
      </c>
      <c r="B1286" t="s">
        <v>7</v>
      </c>
      <c r="C1286">
        <v>201110</v>
      </c>
      <c r="D1286" t="s">
        <v>67</v>
      </c>
      <c r="E1286" t="s">
        <v>13</v>
      </c>
      <c r="F1286">
        <v>28</v>
      </c>
      <c r="G1286" s="2">
        <v>0.64290000000000003</v>
      </c>
      <c r="H1286" s="2">
        <v>0.85709999999999997</v>
      </c>
    </row>
    <row r="1287" spans="1:8" x14ac:dyDescent="0.25">
      <c r="A1287">
        <v>201120</v>
      </c>
      <c r="B1287" t="s">
        <v>76</v>
      </c>
      <c r="C1287">
        <v>201120</v>
      </c>
      <c r="D1287" t="s">
        <v>67</v>
      </c>
      <c r="E1287" t="s">
        <v>13</v>
      </c>
      <c r="F1287">
        <v>15</v>
      </c>
      <c r="G1287" s="1">
        <v>0.6</v>
      </c>
      <c r="H1287" s="1">
        <v>0.8</v>
      </c>
    </row>
    <row r="1288" spans="1:8" x14ac:dyDescent="0.25">
      <c r="A1288">
        <v>201210</v>
      </c>
      <c r="B1288" t="s">
        <v>81</v>
      </c>
      <c r="C1288">
        <v>201210</v>
      </c>
      <c r="D1288" t="s">
        <v>67</v>
      </c>
      <c r="E1288" t="s">
        <v>13</v>
      </c>
      <c r="F1288">
        <v>14</v>
      </c>
      <c r="G1288" s="2">
        <v>0.78569999999999995</v>
      </c>
      <c r="H1288" s="2">
        <v>0.78569999999999995</v>
      </c>
    </row>
    <row r="1289" spans="1:8" x14ac:dyDescent="0.25">
      <c r="A1289">
        <v>201220</v>
      </c>
      <c r="B1289" t="s">
        <v>83</v>
      </c>
      <c r="C1289">
        <v>201220</v>
      </c>
      <c r="D1289" t="s">
        <v>67</v>
      </c>
      <c r="E1289" t="s">
        <v>13</v>
      </c>
      <c r="F1289">
        <v>10</v>
      </c>
      <c r="G1289" s="1">
        <v>1</v>
      </c>
      <c r="H1289" s="1">
        <v>1</v>
      </c>
    </row>
    <row r="1290" spans="1:8" x14ac:dyDescent="0.25">
      <c r="A1290">
        <v>201310</v>
      </c>
      <c r="B1290" t="s">
        <v>85</v>
      </c>
      <c r="C1290">
        <v>201310</v>
      </c>
      <c r="D1290" t="s">
        <v>67</v>
      </c>
      <c r="E1290" t="s">
        <v>13</v>
      </c>
      <c r="F1290">
        <v>5</v>
      </c>
      <c r="G1290" s="1">
        <v>0.8</v>
      </c>
      <c r="H1290" s="1">
        <v>0.8</v>
      </c>
    </row>
    <row r="1291" spans="1:8" x14ac:dyDescent="0.25">
      <c r="A1291">
        <v>201320</v>
      </c>
      <c r="B1291" t="s">
        <v>90</v>
      </c>
      <c r="C1291">
        <v>201320</v>
      </c>
      <c r="D1291" t="s">
        <v>67</v>
      </c>
      <c r="E1291" t="s">
        <v>13</v>
      </c>
      <c r="F1291">
        <v>11</v>
      </c>
      <c r="G1291" s="2">
        <v>0.54549999999999998</v>
      </c>
      <c r="H1291" s="2">
        <v>0.81820000000000004</v>
      </c>
    </row>
    <row r="1292" spans="1:8" x14ac:dyDescent="0.25">
      <c r="A1292">
        <v>201110</v>
      </c>
      <c r="B1292" t="s">
        <v>7</v>
      </c>
      <c r="C1292">
        <v>201110</v>
      </c>
      <c r="D1292" t="s">
        <v>68</v>
      </c>
      <c r="E1292" t="s">
        <v>9</v>
      </c>
      <c r="F1292">
        <v>6</v>
      </c>
      <c r="G1292" s="1">
        <v>0.5</v>
      </c>
      <c r="H1292" s="1">
        <v>1</v>
      </c>
    </row>
    <row r="1293" spans="1:8" x14ac:dyDescent="0.25">
      <c r="A1293">
        <v>201120</v>
      </c>
      <c r="B1293" t="s">
        <v>76</v>
      </c>
      <c r="C1293">
        <v>201120</v>
      </c>
      <c r="D1293" t="s">
        <v>68</v>
      </c>
      <c r="E1293" t="s">
        <v>9</v>
      </c>
      <c r="F1293">
        <v>7</v>
      </c>
      <c r="G1293" s="2">
        <v>0.71430000000000005</v>
      </c>
      <c r="H1293" s="2">
        <v>0.85709999999999997</v>
      </c>
    </row>
    <row r="1294" spans="1:8" x14ac:dyDescent="0.25">
      <c r="A1294">
        <v>201210</v>
      </c>
      <c r="B1294" t="s">
        <v>81</v>
      </c>
      <c r="C1294">
        <v>201210</v>
      </c>
      <c r="D1294" t="s">
        <v>68</v>
      </c>
      <c r="E1294" t="s">
        <v>9</v>
      </c>
      <c r="F1294">
        <v>2</v>
      </c>
      <c r="G1294" s="1">
        <v>0.5</v>
      </c>
      <c r="H1294" s="1">
        <v>1</v>
      </c>
    </row>
    <row r="1295" spans="1:8" x14ac:dyDescent="0.25">
      <c r="A1295">
        <v>201220</v>
      </c>
      <c r="B1295" t="s">
        <v>83</v>
      </c>
      <c r="C1295">
        <v>201220</v>
      </c>
      <c r="D1295" t="s">
        <v>68</v>
      </c>
      <c r="E1295" t="s">
        <v>9</v>
      </c>
      <c r="F1295">
        <v>2</v>
      </c>
      <c r="G1295" s="1">
        <v>0</v>
      </c>
      <c r="H1295" s="1">
        <v>0.5</v>
      </c>
    </row>
    <row r="1296" spans="1:8" x14ac:dyDescent="0.25">
      <c r="A1296">
        <v>201320</v>
      </c>
      <c r="B1296" t="s">
        <v>90</v>
      </c>
      <c r="C1296">
        <v>201320</v>
      </c>
      <c r="D1296" t="s">
        <v>68</v>
      </c>
      <c r="E1296" t="s">
        <v>9</v>
      </c>
      <c r="F1296">
        <v>1</v>
      </c>
      <c r="G1296" s="1">
        <v>0</v>
      </c>
      <c r="H1296" s="1">
        <v>0</v>
      </c>
    </row>
    <row r="1297" spans="1:8" x14ac:dyDescent="0.25">
      <c r="A1297">
        <v>201110</v>
      </c>
      <c r="B1297" t="s">
        <v>7</v>
      </c>
      <c r="C1297">
        <v>201110</v>
      </c>
      <c r="D1297" t="s">
        <v>68</v>
      </c>
      <c r="E1297" t="s">
        <v>10</v>
      </c>
      <c r="F1297">
        <v>629</v>
      </c>
      <c r="G1297" s="2">
        <v>0.6391</v>
      </c>
      <c r="H1297" s="2">
        <v>0.86650000000000005</v>
      </c>
    </row>
    <row r="1298" spans="1:8" x14ac:dyDescent="0.25">
      <c r="A1298">
        <v>201120</v>
      </c>
      <c r="B1298" t="s">
        <v>76</v>
      </c>
      <c r="C1298">
        <v>201120</v>
      </c>
      <c r="D1298" t="s">
        <v>68</v>
      </c>
      <c r="E1298" t="s">
        <v>10</v>
      </c>
      <c r="F1298">
        <v>631</v>
      </c>
      <c r="G1298" s="2">
        <v>0.62919999999999998</v>
      </c>
      <c r="H1298" s="2">
        <v>0.84470000000000001</v>
      </c>
    </row>
    <row r="1299" spans="1:8" x14ac:dyDescent="0.25">
      <c r="A1299">
        <v>201210</v>
      </c>
      <c r="B1299" t="s">
        <v>81</v>
      </c>
      <c r="C1299">
        <v>201210</v>
      </c>
      <c r="D1299" t="s">
        <v>68</v>
      </c>
      <c r="E1299" t="s">
        <v>10</v>
      </c>
      <c r="F1299">
        <v>633</v>
      </c>
      <c r="G1299" s="2">
        <v>0.68559999999999999</v>
      </c>
      <c r="H1299" s="2">
        <v>0.83250000000000002</v>
      </c>
    </row>
    <row r="1300" spans="1:8" x14ac:dyDescent="0.25">
      <c r="A1300">
        <v>201220</v>
      </c>
      <c r="B1300" t="s">
        <v>83</v>
      </c>
      <c r="C1300">
        <v>201220</v>
      </c>
      <c r="D1300" t="s">
        <v>68</v>
      </c>
      <c r="E1300" t="s">
        <v>10</v>
      </c>
      <c r="F1300">
        <v>529</v>
      </c>
      <c r="G1300" s="2">
        <v>0.66349999999999998</v>
      </c>
      <c r="H1300" s="2">
        <v>0.85070000000000001</v>
      </c>
    </row>
    <row r="1301" spans="1:8" x14ac:dyDescent="0.25">
      <c r="A1301">
        <v>201310</v>
      </c>
      <c r="B1301" t="s">
        <v>85</v>
      </c>
      <c r="C1301">
        <v>201310</v>
      </c>
      <c r="D1301" t="s">
        <v>68</v>
      </c>
      <c r="E1301" t="s">
        <v>10</v>
      </c>
      <c r="F1301">
        <v>569</v>
      </c>
      <c r="G1301" s="2">
        <v>0.68010000000000004</v>
      </c>
      <c r="H1301" s="2">
        <v>0.87350000000000005</v>
      </c>
    </row>
    <row r="1302" spans="1:8" x14ac:dyDescent="0.25">
      <c r="A1302">
        <v>201320</v>
      </c>
      <c r="B1302" t="s">
        <v>90</v>
      </c>
      <c r="C1302">
        <v>201320</v>
      </c>
      <c r="D1302" t="s">
        <v>68</v>
      </c>
      <c r="E1302" t="s">
        <v>10</v>
      </c>
      <c r="F1302">
        <v>437</v>
      </c>
      <c r="G1302" s="2">
        <v>0.67730000000000001</v>
      </c>
      <c r="H1302" s="2">
        <v>0.86040000000000005</v>
      </c>
    </row>
    <row r="1303" spans="1:8" x14ac:dyDescent="0.25">
      <c r="A1303">
        <v>201110</v>
      </c>
      <c r="B1303" t="s">
        <v>7</v>
      </c>
      <c r="C1303">
        <v>201110</v>
      </c>
      <c r="D1303" t="s">
        <v>68</v>
      </c>
      <c r="E1303" t="s">
        <v>11</v>
      </c>
      <c r="F1303">
        <v>8</v>
      </c>
      <c r="G1303" s="1">
        <v>0.75</v>
      </c>
      <c r="H1303" s="1">
        <v>0.75</v>
      </c>
    </row>
    <row r="1304" spans="1:8" x14ac:dyDescent="0.25">
      <c r="A1304">
        <v>201120</v>
      </c>
      <c r="B1304" t="s">
        <v>76</v>
      </c>
      <c r="C1304">
        <v>201120</v>
      </c>
      <c r="D1304" t="s">
        <v>68</v>
      </c>
      <c r="E1304" t="s">
        <v>11</v>
      </c>
      <c r="F1304">
        <v>8</v>
      </c>
      <c r="G1304" s="1">
        <v>0.75</v>
      </c>
      <c r="H1304" s="2">
        <v>0.875</v>
      </c>
    </row>
    <row r="1305" spans="1:8" x14ac:dyDescent="0.25">
      <c r="A1305">
        <v>201210</v>
      </c>
      <c r="B1305" t="s">
        <v>81</v>
      </c>
      <c r="C1305">
        <v>201210</v>
      </c>
      <c r="D1305" t="s">
        <v>68</v>
      </c>
      <c r="E1305" t="s">
        <v>11</v>
      </c>
      <c r="F1305">
        <v>1</v>
      </c>
      <c r="G1305" s="1">
        <v>0</v>
      </c>
      <c r="H1305" s="1">
        <v>0</v>
      </c>
    </row>
    <row r="1306" spans="1:8" x14ac:dyDescent="0.25">
      <c r="A1306">
        <v>201220</v>
      </c>
      <c r="B1306" t="s">
        <v>83</v>
      </c>
      <c r="C1306">
        <v>201220</v>
      </c>
      <c r="D1306" t="s">
        <v>68</v>
      </c>
      <c r="E1306" t="s">
        <v>11</v>
      </c>
      <c r="F1306">
        <v>1</v>
      </c>
      <c r="G1306" s="1">
        <v>1</v>
      </c>
      <c r="H1306" s="1">
        <v>1</v>
      </c>
    </row>
    <row r="1307" spans="1:8" x14ac:dyDescent="0.25">
      <c r="A1307">
        <v>201310</v>
      </c>
      <c r="B1307" t="s">
        <v>85</v>
      </c>
      <c r="C1307">
        <v>201310</v>
      </c>
      <c r="D1307" t="s">
        <v>68</v>
      </c>
      <c r="E1307" t="s">
        <v>11</v>
      </c>
      <c r="F1307">
        <v>1</v>
      </c>
      <c r="G1307" s="1">
        <v>1</v>
      </c>
      <c r="H1307" s="1">
        <v>1</v>
      </c>
    </row>
    <row r="1308" spans="1:8" x14ac:dyDescent="0.25">
      <c r="A1308">
        <v>201320</v>
      </c>
      <c r="B1308" t="s">
        <v>90</v>
      </c>
      <c r="C1308">
        <v>201320</v>
      </c>
      <c r="D1308" t="s">
        <v>68</v>
      </c>
      <c r="E1308" t="s">
        <v>11</v>
      </c>
      <c r="F1308">
        <v>1</v>
      </c>
      <c r="G1308" s="1">
        <v>0</v>
      </c>
      <c r="H1308" s="1">
        <v>0</v>
      </c>
    </row>
    <row r="1309" spans="1:8" x14ac:dyDescent="0.25">
      <c r="A1309">
        <v>201110</v>
      </c>
      <c r="B1309" t="s">
        <v>7</v>
      </c>
      <c r="C1309">
        <v>201110</v>
      </c>
      <c r="D1309" t="s">
        <v>68</v>
      </c>
      <c r="E1309" t="s">
        <v>12</v>
      </c>
      <c r="F1309">
        <v>36</v>
      </c>
      <c r="G1309" s="2">
        <v>0.63890000000000002</v>
      </c>
      <c r="H1309" s="2">
        <v>0.83330000000000004</v>
      </c>
    </row>
    <row r="1310" spans="1:8" x14ac:dyDescent="0.25">
      <c r="A1310">
        <v>201120</v>
      </c>
      <c r="B1310" t="s">
        <v>76</v>
      </c>
      <c r="C1310">
        <v>201120</v>
      </c>
      <c r="D1310" t="s">
        <v>68</v>
      </c>
      <c r="E1310" t="s">
        <v>12</v>
      </c>
      <c r="F1310">
        <v>46</v>
      </c>
      <c r="G1310" s="2">
        <v>0.60870000000000002</v>
      </c>
      <c r="H1310" s="2">
        <v>0.78259999999999996</v>
      </c>
    </row>
    <row r="1311" spans="1:8" x14ac:dyDescent="0.25">
      <c r="A1311">
        <v>201210</v>
      </c>
      <c r="B1311" t="s">
        <v>81</v>
      </c>
      <c r="C1311">
        <v>201210</v>
      </c>
      <c r="D1311" t="s">
        <v>68</v>
      </c>
      <c r="E1311" t="s">
        <v>12</v>
      </c>
      <c r="F1311">
        <v>59</v>
      </c>
      <c r="G1311" s="2">
        <v>0.61019999999999996</v>
      </c>
      <c r="H1311" s="2">
        <v>0.77969999999999995</v>
      </c>
    </row>
    <row r="1312" spans="1:8" x14ac:dyDescent="0.25">
      <c r="A1312">
        <v>201220</v>
      </c>
      <c r="B1312" t="s">
        <v>83</v>
      </c>
      <c r="C1312">
        <v>201220</v>
      </c>
      <c r="D1312" t="s">
        <v>68</v>
      </c>
      <c r="E1312" t="s">
        <v>12</v>
      </c>
      <c r="F1312">
        <v>44</v>
      </c>
      <c r="G1312" s="2">
        <v>0.61360000000000003</v>
      </c>
      <c r="H1312" s="2">
        <v>0.84089999999999998</v>
      </c>
    </row>
    <row r="1313" spans="1:8" x14ac:dyDescent="0.25">
      <c r="A1313">
        <v>201310</v>
      </c>
      <c r="B1313" t="s">
        <v>85</v>
      </c>
      <c r="C1313">
        <v>201310</v>
      </c>
      <c r="D1313" t="s">
        <v>68</v>
      </c>
      <c r="E1313" t="s">
        <v>12</v>
      </c>
      <c r="F1313">
        <v>45</v>
      </c>
      <c r="G1313" s="2">
        <v>0.57779999999999998</v>
      </c>
      <c r="H1313" s="2">
        <v>0.82220000000000004</v>
      </c>
    </row>
    <row r="1314" spans="1:8" x14ac:dyDescent="0.25">
      <c r="A1314">
        <v>201320</v>
      </c>
      <c r="B1314" t="s">
        <v>90</v>
      </c>
      <c r="C1314">
        <v>201320</v>
      </c>
      <c r="D1314" t="s">
        <v>68</v>
      </c>
      <c r="E1314" t="s">
        <v>12</v>
      </c>
      <c r="F1314">
        <v>41</v>
      </c>
      <c r="G1314" s="2">
        <v>0.34150000000000003</v>
      </c>
      <c r="H1314" s="2">
        <v>0.6341</v>
      </c>
    </row>
    <row r="1315" spans="1:8" x14ac:dyDescent="0.25">
      <c r="A1315">
        <v>201110</v>
      </c>
      <c r="B1315" t="s">
        <v>7</v>
      </c>
      <c r="C1315">
        <v>201110</v>
      </c>
      <c r="D1315" t="s">
        <v>68</v>
      </c>
      <c r="E1315" t="s">
        <v>13</v>
      </c>
      <c r="F1315">
        <v>44</v>
      </c>
      <c r="G1315" s="2">
        <v>0.68179999999999996</v>
      </c>
      <c r="H1315" s="2">
        <v>0.77270000000000005</v>
      </c>
    </row>
    <row r="1316" spans="1:8" x14ac:dyDescent="0.25">
      <c r="A1316">
        <v>201120</v>
      </c>
      <c r="B1316" t="s">
        <v>76</v>
      </c>
      <c r="C1316">
        <v>201120</v>
      </c>
      <c r="D1316" t="s">
        <v>68</v>
      </c>
      <c r="E1316" t="s">
        <v>13</v>
      </c>
      <c r="F1316">
        <v>25</v>
      </c>
      <c r="G1316" s="1">
        <v>0.56000000000000005</v>
      </c>
      <c r="H1316" s="1">
        <v>0.72</v>
      </c>
    </row>
    <row r="1317" spans="1:8" x14ac:dyDescent="0.25">
      <c r="A1317">
        <v>201210</v>
      </c>
      <c r="B1317" t="s">
        <v>81</v>
      </c>
      <c r="C1317">
        <v>201210</v>
      </c>
      <c r="D1317" t="s">
        <v>68</v>
      </c>
      <c r="E1317" t="s">
        <v>13</v>
      </c>
      <c r="F1317">
        <v>12</v>
      </c>
      <c r="G1317" s="2">
        <v>0.58330000000000004</v>
      </c>
      <c r="H1317" s="2">
        <v>0.66669999999999996</v>
      </c>
    </row>
    <row r="1318" spans="1:8" x14ac:dyDescent="0.25">
      <c r="A1318">
        <v>201220</v>
      </c>
      <c r="B1318" t="s">
        <v>83</v>
      </c>
      <c r="C1318">
        <v>201220</v>
      </c>
      <c r="D1318" t="s">
        <v>68</v>
      </c>
      <c r="E1318" t="s">
        <v>13</v>
      </c>
      <c r="F1318">
        <v>5</v>
      </c>
      <c r="G1318" s="1">
        <v>0.8</v>
      </c>
      <c r="H1318" s="1">
        <v>0.8</v>
      </c>
    </row>
    <row r="1319" spans="1:8" x14ac:dyDescent="0.25">
      <c r="A1319">
        <v>201310</v>
      </c>
      <c r="B1319" t="s">
        <v>85</v>
      </c>
      <c r="C1319">
        <v>201310</v>
      </c>
      <c r="D1319" t="s">
        <v>68</v>
      </c>
      <c r="E1319" t="s">
        <v>13</v>
      </c>
      <c r="F1319">
        <v>9</v>
      </c>
      <c r="G1319" s="2">
        <v>0.88890000000000002</v>
      </c>
      <c r="H1319" s="1">
        <v>1</v>
      </c>
    </row>
    <row r="1320" spans="1:8" x14ac:dyDescent="0.25">
      <c r="A1320">
        <v>201320</v>
      </c>
      <c r="B1320" t="s">
        <v>90</v>
      </c>
      <c r="C1320">
        <v>201320</v>
      </c>
      <c r="D1320" t="s">
        <v>68</v>
      </c>
      <c r="E1320" t="s">
        <v>13</v>
      </c>
      <c r="F1320">
        <v>2</v>
      </c>
      <c r="G1320" s="1">
        <v>1</v>
      </c>
      <c r="H1320" s="1">
        <v>1</v>
      </c>
    </row>
    <row r="1321" spans="1:8" x14ac:dyDescent="0.25">
      <c r="A1321">
        <v>201110</v>
      </c>
      <c r="B1321" t="s">
        <v>7</v>
      </c>
      <c r="C1321">
        <v>201110</v>
      </c>
      <c r="D1321" t="s">
        <v>69</v>
      </c>
      <c r="E1321" t="s">
        <v>9</v>
      </c>
      <c r="F1321">
        <v>9</v>
      </c>
      <c r="G1321" s="1">
        <v>1</v>
      </c>
      <c r="H1321" s="1">
        <v>1</v>
      </c>
    </row>
    <row r="1322" spans="1:8" x14ac:dyDescent="0.25">
      <c r="A1322">
        <v>201120</v>
      </c>
      <c r="B1322" t="s">
        <v>76</v>
      </c>
      <c r="C1322">
        <v>201120</v>
      </c>
      <c r="D1322" t="s">
        <v>69</v>
      </c>
      <c r="E1322" t="s">
        <v>9</v>
      </c>
      <c r="F1322">
        <v>5</v>
      </c>
      <c r="G1322" s="1">
        <v>0.8</v>
      </c>
      <c r="H1322" s="1">
        <v>0.8</v>
      </c>
    </row>
    <row r="1323" spans="1:8" x14ac:dyDescent="0.25">
      <c r="A1323">
        <v>201210</v>
      </c>
      <c r="B1323" t="s">
        <v>81</v>
      </c>
      <c r="C1323">
        <v>201210</v>
      </c>
      <c r="D1323" t="s">
        <v>69</v>
      </c>
      <c r="E1323" t="s">
        <v>9</v>
      </c>
      <c r="F1323">
        <v>3</v>
      </c>
      <c r="G1323" s="1">
        <v>1</v>
      </c>
      <c r="H1323" s="1">
        <v>1</v>
      </c>
    </row>
    <row r="1324" spans="1:8" x14ac:dyDescent="0.25">
      <c r="A1324">
        <v>201220</v>
      </c>
      <c r="B1324" t="s">
        <v>83</v>
      </c>
      <c r="C1324">
        <v>201220</v>
      </c>
      <c r="D1324" t="s">
        <v>69</v>
      </c>
      <c r="E1324" t="s">
        <v>9</v>
      </c>
      <c r="F1324">
        <v>2</v>
      </c>
      <c r="G1324" s="1">
        <v>1</v>
      </c>
      <c r="H1324" s="1">
        <v>1</v>
      </c>
    </row>
    <row r="1325" spans="1:8" x14ac:dyDescent="0.25">
      <c r="A1325">
        <v>201310</v>
      </c>
      <c r="B1325" t="s">
        <v>85</v>
      </c>
      <c r="C1325">
        <v>201310</v>
      </c>
      <c r="D1325" t="s">
        <v>69</v>
      </c>
      <c r="E1325" t="s">
        <v>9</v>
      </c>
      <c r="F1325">
        <v>3</v>
      </c>
      <c r="G1325" s="2">
        <v>0.33329999999999999</v>
      </c>
      <c r="H1325" s="2">
        <v>0.66669999999999996</v>
      </c>
    </row>
    <row r="1326" spans="1:8" x14ac:dyDescent="0.25">
      <c r="A1326">
        <v>201320</v>
      </c>
      <c r="B1326" t="s">
        <v>90</v>
      </c>
      <c r="C1326">
        <v>201320</v>
      </c>
      <c r="D1326" t="s">
        <v>69</v>
      </c>
      <c r="E1326" t="s">
        <v>9</v>
      </c>
      <c r="F1326">
        <v>3</v>
      </c>
      <c r="G1326" s="2">
        <v>0.33329999999999999</v>
      </c>
      <c r="H1326" s="2">
        <v>0.33329999999999999</v>
      </c>
    </row>
    <row r="1327" spans="1:8" x14ac:dyDescent="0.25">
      <c r="A1327">
        <v>201110</v>
      </c>
      <c r="B1327" t="s">
        <v>7</v>
      </c>
      <c r="C1327">
        <v>201110</v>
      </c>
      <c r="D1327" t="s">
        <v>69</v>
      </c>
      <c r="E1327" t="s">
        <v>10</v>
      </c>
      <c r="F1327">
        <v>715</v>
      </c>
      <c r="G1327" s="2">
        <v>0.84340000000000004</v>
      </c>
      <c r="H1327" s="2">
        <v>0.91190000000000004</v>
      </c>
    </row>
    <row r="1328" spans="1:8" x14ac:dyDescent="0.25">
      <c r="A1328">
        <v>201120</v>
      </c>
      <c r="B1328" t="s">
        <v>76</v>
      </c>
      <c r="C1328">
        <v>201120</v>
      </c>
      <c r="D1328" t="s">
        <v>69</v>
      </c>
      <c r="E1328" t="s">
        <v>10</v>
      </c>
      <c r="F1328">
        <v>642</v>
      </c>
      <c r="G1328" s="2">
        <v>0.75860000000000005</v>
      </c>
      <c r="H1328" s="2">
        <v>0.86919999999999997</v>
      </c>
    </row>
    <row r="1329" spans="1:8" x14ac:dyDescent="0.25">
      <c r="A1329">
        <v>201210</v>
      </c>
      <c r="B1329" t="s">
        <v>81</v>
      </c>
      <c r="C1329">
        <v>201210</v>
      </c>
      <c r="D1329" t="s">
        <v>69</v>
      </c>
      <c r="E1329" t="s">
        <v>10</v>
      </c>
      <c r="F1329">
        <v>558</v>
      </c>
      <c r="G1329" s="2">
        <v>0.81720000000000004</v>
      </c>
      <c r="H1329" s="2">
        <v>0.90139999999999998</v>
      </c>
    </row>
    <row r="1330" spans="1:8" x14ac:dyDescent="0.25">
      <c r="A1330">
        <v>201220</v>
      </c>
      <c r="B1330" t="s">
        <v>83</v>
      </c>
      <c r="C1330">
        <v>201220</v>
      </c>
      <c r="D1330" t="s">
        <v>69</v>
      </c>
      <c r="E1330" t="s">
        <v>10</v>
      </c>
      <c r="F1330">
        <v>537</v>
      </c>
      <c r="G1330" s="2">
        <v>0.8659</v>
      </c>
      <c r="H1330" s="2">
        <v>0.90500000000000003</v>
      </c>
    </row>
    <row r="1331" spans="1:8" x14ac:dyDescent="0.25">
      <c r="A1331">
        <v>201310</v>
      </c>
      <c r="B1331" t="s">
        <v>85</v>
      </c>
      <c r="C1331">
        <v>201310</v>
      </c>
      <c r="D1331" t="s">
        <v>69</v>
      </c>
      <c r="E1331" t="s">
        <v>10</v>
      </c>
      <c r="F1331">
        <v>632</v>
      </c>
      <c r="G1331" s="2">
        <v>0.75949999999999995</v>
      </c>
      <c r="H1331" s="2">
        <v>0.85919999999999996</v>
      </c>
    </row>
    <row r="1332" spans="1:8" x14ac:dyDescent="0.25">
      <c r="A1332">
        <v>201320</v>
      </c>
      <c r="B1332" t="s">
        <v>90</v>
      </c>
      <c r="C1332">
        <v>201320</v>
      </c>
      <c r="D1332" t="s">
        <v>69</v>
      </c>
      <c r="E1332" t="s">
        <v>10</v>
      </c>
      <c r="F1332">
        <v>711</v>
      </c>
      <c r="G1332" s="2">
        <v>0.78900000000000003</v>
      </c>
      <c r="H1332" s="2">
        <v>0.89029999999999998</v>
      </c>
    </row>
    <row r="1333" spans="1:8" x14ac:dyDescent="0.25">
      <c r="A1333">
        <v>201110</v>
      </c>
      <c r="B1333" t="s">
        <v>7</v>
      </c>
      <c r="C1333">
        <v>201110</v>
      </c>
      <c r="D1333" t="s">
        <v>69</v>
      </c>
      <c r="E1333" t="s">
        <v>11</v>
      </c>
      <c r="F1333">
        <v>10</v>
      </c>
      <c r="G1333" s="1">
        <v>1</v>
      </c>
      <c r="H1333" s="1">
        <v>1</v>
      </c>
    </row>
    <row r="1334" spans="1:8" x14ac:dyDescent="0.25">
      <c r="A1334">
        <v>201120</v>
      </c>
      <c r="B1334" t="s">
        <v>76</v>
      </c>
      <c r="C1334">
        <v>201120</v>
      </c>
      <c r="D1334" t="s">
        <v>69</v>
      </c>
      <c r="E1334" t="s">
        <v>11</v>
      </c>
      <c r="F1334">
        <v>6</v>
      </c>
      <c r="G1334" s="1">
        <v>1</v>
      </c>
      <c r="H1334" s="1">
        <v>1</v>
      </c>
    </row>
    <row r="1335" spans="1:8" x14ac:dyDescent="0.25">
      <c r="A1335">
        <v>201210</v>
      </c>
      <c r="B1335" t="s">
        <v>81</v>
      </c>
      <c r="C1335">
        <v>201210</v>
      </c>
      <c r="D1335" t="s">
        <v>69</v>
      </c>
      <c r="E1335" t="s">
        <v>11</v>
      </c>
      <c r="F1335">
        <v>4</v>
      </c>
      <c r="G1335" s="1">
        <v>0.75</v>
      </c>
      <c r="H1335" s="1">
        <v>0.75</v>
      </c>
    </row>
    <row r="1336" spans="1:8" x14ac:dyDescent="0.25">
      <c r="A1336">
        <v>201220</v>
      </c>
      <c r="B1336" t="s">
        <v>83</v>
      </c>
      <c r="C1336">
        <v>201220</v>
      </c>
      <c r="D1336" t="s">
        <v>69</v>
      </c>
      <c r="E1336" t="s">
        <v>11</v>
      </c>
      <c r="F1336">
        <v>3</v>
      </c>
      <c r="G1336" s="1">
        <v>1</v>
      </c>
      <c r="H1336" s="1">
        <v>1</v>
      </c>
    </row>
    <row r="1337" spans="1:8" x14ac:dyDescent="0.25">
      <c r="A1337">
        <v>201320</v>
      </c>
      <c r="B1337" t="s">
        <v>90</v>
      </c>
      <c r="C1337">
        <v>201320</v>
      </c>
      <c r="D1337" t="s">
        <v>69</v>
      </c>
      <c r="E1337" t="s">
        <v>11</v>
      </c>
      <c r="F1337">
        <v>3</v>
      </c>
      <c r="G1337" s="1">
        <v>1</v>
      </c>
      <c r="H1337" s="1">
        <v>1</v>
      </c>
    </row>
    <row r="1338" spans="1:8" x14ac:dyDescent="0.25">
      <c r="A1338">
        <v>201110</v>
      </c>
      <c r="B1338" t="s">
        <v>7</v>
      </c>
      <c r="C1338">
        <v>201110</v>
      </c>
      <c r="D1338" t="s">
        <v>69</v>
      </c>
      <c r="E1338" t="s">
        <v>12</v>
      </c>
      <c r="F1338">
        <v>37</v>
      </c>
      <c r="G1338" s="2">
        <v>0.78380000000000005</v>
      </c>
      <c r="H1338" s="2">
        <v>0.83779999999999999</v>
      </c>
    </row>
    <row r="1339" spans="1:8" x14ac:dyDescent="0.25">
      <c r="A1339">
        <v>201120</v>
      </c>
      <c r="B1339" t="s">
        <v>76</v>
      </c>
      <c r="C1339">
        <v>201120</v>
      </c>
      <c r="D1339" t="s">
        <v>69</v>
      </c>
      <c r="E1339" t="s">
        <v>12</v>
      </c>
      <c r="F1339">
        <v>58</v>
      </c>
      <c r="G1339" s="2">
        <v>0.70689999999999997</v>
      </c>
      <c r="H1339" s="2">
        <v>0.87929999999999997</v>
      </c>
    </row>
    <row r="1340" spans="1:8" x14ac:dyDescent="0.25">
      <c r="A1340">
        <v>201210</v>
      </c>
      <c r="B1340" t="s">
        <v>81</v>
      </c>
      <c r="C1340">
        <v>201210</v>
      </c>
      <c r="D1340" t="s">
        <v>69</v>
      </c>
      <c r="E1340" t="s">
        <v>12</v>
      </c>
      <c r="F1340">
        <v>46</v>
      </c>
      <c r="G1340" s="2">
        <v>0.89129999999999998</v>
      </c>
      <c r="H1340" s="2">
        <v>0.93479999999999996</v>
      </c>
    </row>
    <row r="1341" spans="1:8" x14ac:dyDescent="0.25">
      <c r="A1341">
        <v>201220</v>
      </c>
      <c r="B1341" t="s">
        <v>83</v>
      </c>
      <c r="C1341">
        <v>201220</v>
      </c>
      <c r="D1341" t="s">
        <v>69</v>
      </c>
      <c r="E1341" t="s">
        <v>12</v>
      </c>
      <c r="F1341">
        <v>61</v>
      </c>
      <c r="G1341" s="2">
        <v>0.78690000000000004</v>
      </c>
      <c r="H1341" s="2">
        <v>0.88519999999999999</v>
      </c>
    </row>
    <row r="1342" spans="1:8" x14ac:dyDescent="0.25">
      <c r="A1342">
        <v>201310</v>
      </c>
      <c r="B1342" t="s">
        <v>85</v>
      </c>
      <c r="C1342">
        <v>201310</v>
      </c>
      <c r="D1342" t="s">
        <v>69</v>
      </c>
      <c r="E1342" t="s">
        <v>12</v>
      </c>
      <c r="F1342">
        <v>53</v>
      </c>
      <c r="G1342" s="2">
        <v>0.77359999999999995</v>
      </c>
      <c r="H1342" s="2">
        <v>0.83020000000000005</v>
      </c>
    </row>
    <row r="1343" spans="1:8" x14ac:dyDescent="0.25">
      <c r="A1343">
        <v>201320</v>
      </c>
      <c r="B1343" t="s">
        <v>90</v>
      </c>
      <c r="C1343">
        <v>201320</v>
      </c>
      <c r="D1343" t="s">
        <v>69</v>
      </c>
      <c r="E1343" t="s">
        <v>12</v>
      </c>
      <c r="F1343">
        <v>65</v>
      </c>
      <c r="G1343" s="2">
        <v>0.78459999999999996</v>
      </c>
      <c r="H1343" s="2">
        <v>0.87690000000000001</v>
      </c>
    </row>
    <row r="1344" spans="1:8" x14ac:dyDescent="0.25">
      <c r="A1344">
        <v>201110</v>
      </c>
      <c r="B1344" t="s">
        <v>7</v>
      </c>
      <c r="C1344">
        <v>201110</v>
      </c>
      <c r="D1344" t="s">
        <v>69</v>
      </c>
      <c r="E1344" t="s">
        <v>13</v>
      </c>
      <c r="F1344">
        <v>32</v>
      </c>
      <c r="G1344" s="2">
        <v>0.8125</v>
      </c>
      <c r="H1344" s="2">
        <v>0.84379999999999999</v>
      </c>
    </row>
    <row r="1345" spans="1:8" x14ac:dyDescent="0.25">
      <c r="A1345">
        <v>201120</v>
      </c>
      <c r="B1345" t="s">
        <v>76</v>
      </c>
      <c r="C1345">
        <v>201120</v>
      </c>
      <c r="D1345" t="s">
        <v>69</v>
      </c>
      <c r="E1345" t="s">
        <v>13</v>
      </c>
      <c r="F1345">
        <v>39</v>
      </c>
      <c r="G1345" s="2">
        <v>0.82050000000000001</v>
      </c>
      <c r="H1345" s="2">
        <v>0.84619999999999995</v>
      </c>
    </row>
    <row r="1346" spans="1:8" x14ac:dyDescent="0.25">
      <c r="A1346">
        <v>201210</v>
      </c>
      <c r="B1346" t="s">
        <v>81</v>
      </c>
      <c r="C1346">
        <v>201210</v>
      </c>
      <c r="D1346" t="s">
        <v>69</v>
      </c>
      <c r="E1346" t="s">
        <v>13</v>
      </c>
      <c r="F1346">
        <v>21</v>
      </c>
      <c r="G1346" s="2">
        <v>0.8095</v>
      </c>
      <c r="H1346" s="2">
        <v>0.8095</v>
      </c>
    </row>
    <row r="1347" spans="1:8" x14ac:dyDescent="0.25">
      <c r="A1347">
        <v>201220</v>
      </c>
      <c r="B1347" t="s">
        <v>83</v>
      </c>
      <c r="C1347">
        <v>201220</v>
      </c>
      <c r="D1347" t="s">
        <v>69</v>
      </c>
      <c r="E1347" t="s">
        <v>13</v>
      </c>
      <c r="F1347">
        <v>17</v>
      </c>
      <c r="G1347" s="2">
        <v>0.64710000000000001</v>
      </c>
      <c r="H1347" s="2">
        <v>0.70589999999999997</v>
      </c>
    </row>
    <row r="1348" spans="1:8" x14ac:dyDescent="0.25">
      <c r="A1348">
        <v>201310</v>
      </c>
      <c r="B1348" t="s">
        <v>85</v>
      </c>
      <c r="C1348">
        <v>201310</v>
      </c>
      <c r="D1348" t="s">
        <v>69</v>
      </c>
      <c r="E1348" t="s">
        <v>13</v>
      </c>
      <c r="F1348">
        <v>12</v>
      </c>
      <c r="G1348" s="1">
        <v>1</v>
      </c>
      <c r="H1348" s="1">
        <v>1</v>
      </c>
    </row>
    <row r="1349" spans="1:8" x14ac:dyDescent="0.25">
      <c r="A1349">
        <v>201320</v>
      </c>
      <c r="B1349" t="s">
        <v>90</v>
      </c>
      <c r="C1349">
        <v>201320</v>
      </c>
      <c r="D1349" t="s">
        <v>69</v>
      </c>
      <c r="E1349" t="s">
        <v>13</v>
      </c>
      <c r="F1349">
        <v>13</v>
      </c>
      <c r="G1349" s="2">
        <v>0.69230000000000003</v>
      </c>
      <c r="H1349" s="2">
        <v>0.69230000000000003</v>
      </c>
    </row>
    <row r="1350" spans="1:8" x14ac:dyDescent="0.25">
      <c r="A1350">
        <v>201120</v>
      </c>
      <c r="B1350" t="s">
        <v>76</v>
      </c>
      <c r="C1350">
        <v>201120</v>
      </c>
      <c r="D1350" t="s">
        <v>70</v>
      </c>
      <c r="E1350" t="s">
        <v>9</v>
      </c>
      <c r="F1350">
        <v>1</v>
      </c>
      <c r="G1350" s="1">
        <v>1</v>
      </c>
      <c r="H1350" s="1">
        <v>1</v>
      </c>
    </row>
    <row r="1351" spans="1:8" x14ac:dyDescent="0.25">
      <c r="A1351">
        <v>201220</v>
      </c>
      <c r="B1351" t="s">
        <v>83</v>
      </c>
      <c r="C1351">
        <v>201220</v>
      </c>
      <c r="D1351" t="s">
        <v>70</v>
      </c>
      <c r="E1351" t="s">
        <v>9</v>
      </c>
      <c r="F1351">
        <v>1</v>
      </c>
      <c r="G1351" s="1">
        <v>1</v>
      </c>
      <c r="H1351" s="1">
        <v>1</v>
      </c>
    </row>
    <row r="1352" spans="1:8" x14ac:dyDescent="0.25">
      <c r="A1352">
        <v>201110</v>
      </c>
      <c r="B1352" t="s">
        <v>7</v>
      </c>
      <c r="C1352">
        <v>201110</v>
      </c>
      <c r="D1352" t="s">
        <v>70</v>
      </c>
      <c r="E1352" t="s">
        <v>10</v>
      </c>
      <c r="F1352">
        <v>49</v>
      </c>
      <c r="G1352" s="2">
        <v>0.75509999999999999</v>
      </c>
      <c r="H1352" s="2">
        <v>0.89800000000000002</v>
      </c>
    </row>
    <row r="1353" spans="1:8" x14ac:dyDescent="0.25">
      <c r="A1353">
        <v>201120</v>
      </c>
      <c r="B1353" t="s">
        <v>76</v>
      </c>
      <c r="C1353">
        <v>201120</v>
      </c>
      <c r="D1353" t="s">
        <v>70</v>
      </c>
      <c r="E1353" t="s">
        <v>10</v>
      </c>
      <c r="F1353">
        <v>47</v>
      </c>
      <c r="G1353" s="2">
        <v>0.8085</v>
      </c>
      <c r="H1353" s="2">
        <v>0.85109999999999997</v>
      </c>
    </row>
    <row r="1354" spans="1:8" x14ac:dyDescent="0.25">
      <c r="A1354">
        <v>201210</v>
      </c>
      <c r="B1354" t="s">
        <v>81</v>
      </c>
      <c r="C1354">
        <v>201210</v>
      </c>
      <c r="D1354" t="s">
        <v>70</v>
      </c>
      <c r="E1354" t="s">
        <v>10</v>
      </c>
      <c r="F1354">
        <v>37</v>
      </c>
      <c r="G1354" s="2">
        <v>0.8649</v>
      </c>
      <c r="H1354" s="2">
        <v>0.91890000000000005</v>
      </c>
    </row>
    <row r="1355" spans="1:8" x14ac:dyDescent="0.25">
      <c r="A1355">
        <v>201220</v>
      </c>
      <c r="B1355" t="s">
        <v>83</v>
      </c>
      <c r="C1355">
        <v>201220</v>
      </c>
      <c r="D1355" t="s">
        <v>70</v>
      </c>
      <c r="E1355" t="s">
        <v>10</v>
      </c>
      <c r="F1355">
        <v>28</v>
      </c>
      <c r="G1355" s="2">
        <v>0.71430000000000005</v>
      </c>
      <c r="H1355" s="2">
        <v>0.89290000000000003</v>
      </c>
    </row>
    <row r="1356" spans="1:8" x14ac:dyDescent="0.25">
      <c r="A1356">
        <v>201310</v>
      </c>
      <c r="B1356" t="s">
        <v>85</v>
      </c>
      <c r="C1356">
        <v>201310</v>
      </c>
      <c r="D1356" t="s">
        <v>70</v>
      </c>
      <c r="E1356" t="s">
        <v>10</v>
      </c>
      <c r="F1356">
        <v>25</v>
      </c>
      <c r="G1356" s="1">
        <v>0.72</v>
      </c>
      <c r="H1356" s="1">
        <v>0.8</v>
      </c>
    </row>
    <row r="1357" spans="1:8" x14ac:dyDescent="0.25">
      <c r="A1357">
        <v>201320</v>
      </c>
      <c r="B1357" t="s">
        <v>90</v>
      </c>
      <c r="C1357">
        <v>201320</v>
      </c>
      <c r="D1357" t="s">
        <v>70</v>
      </c>
      <c r="E1357" t="s">
        <v>10</v>
      </c>
      <c r="F1357">
        <v>23</v>
      </c>
      <c r="G1357" s="2">
        <v>0.82609999999999995</v>
      </c>
      <c r="H1357" s="2">
        <v>0.86960000000000004</v>
      </c>
    </row>
    <row r="1358" spans="1:8" x14ac:dyDescent="0.25">
      <c r="A1358">
        <v>201120</v>
      </c>
      <c r="B1358" t="s">
        <v>76</v>
      </c>
      <c r="C1358">
        <v>201120</v>
      </c>
      <c r="D1358" t="s">
        <v>70</v>
      </c>
      <c r="E1358" t="s">
        <v>11</v>
      </c>
      <c r="F1358">
        <v>1</v>
      </c>
      <c r="G1358" s="1">
        <v>1</v>
      </c>
      <c r="H1358" s="1">
        <v>1</v>
      </c>
    </row>
    <row r="1359" spans="1:8" x14ac:dyDescent="0.25">
      <c r="A1359">
        <v>201220</v>
      </c>
      <c r="B1359" t="s">
        <v>83</v>
      </c>
      <c r="C1359">
        <v>201220</v>
      </c>
      <c r="D1359" t="s">
        <v>70</v>
      </c>
      <c r="E1359" t="s">
        <v>11</v>
      </c>
      <c r="F1359">
        <v>1</v>
      </c>
      <c r="G1359" s="1">
        <v>1</v>
      </c>
      <c r="H1359" s="1">
        <v>1</v>
      </c>
    </row>
    <row r="1360" spans="1:8" x14ac:dyDescent="0.25">
      <c r="A1360">
        <v>201310</v>
      </c>
      <c r="B1360" t="s">
        <v>85</v>
      </c>
      <c r="C1360">
        <v>201310</v>
      </c>
      <c r="D1360" t="s">
        <v>70</v>
      </c>
      <c r="E1360" t="s">
        <v>11</v>
      </c>
      <c r="F1360">
        <v>1</v>
      </c>
      <c r="G1360" s="1">
        <v>1</v>
      </c>
      <c r="H1360" s="1">
        <v>1</v>
      </c>
    </row>
    <row r="1361" spans="1:8" x14ac:dyDescent="0.25">
      <c r="A1361">
        <v>201110</v>
      </c>
      <c r="B1361" t="s">
        <v>7</v>
      </c>
      <c r="C1361">
        <v>201110</v>
      </c>
      <c r="D1361" t="s">
        <v>70</v>
      </c>
      <c r="E1361" t="s">
        <v>12</v>
      </c>
      <c r="F1361">
        <v>2</v>
      </c>
      <c r="G1361" s="1">
        <v>0.5</v>
      </c>
      <c r="H1361" s="1">
        <v>1</v>
      </c>
    </row>
    <row r="1362" spans="1:8" x14ac:dyDescent="0.25">
      <c r="A1362">
        <v>201120</v>
      </c>
      <c r="B1362" t="s">
        <v>76</v>
      </c>
      <c r="C1362">
        <v>201120</v>
      </c>
      <c r="D1362" t="s">
        <v>70</v>
      </c>
      <c r="E1362" t="s">
        <v>12</v>
      </c>
      <c r="F1362">
        <v>2</v>
      </c>
      <c r="G1362" s="1">
        <v>0.5</v>
      </c>
      <c r="H1362" s="1">
        <v>0.5</v>
      </c>
    </row>
    <row r="1363" spans="1:8" x14ac:dyDescent="0.25">
      <c r="A1363">
        <v>201210</v>
      </c>
      <c r="B1363" t="s">
        <v>81</v>
      </c>
      <c r="C1363">
        <v>201210</v>
      </c>
      <c r="D1363" t="s">
        <v>70</v>
      </c>
      <c r="E1363" t="s">
        <v>12</v>
      </c>
      <c r="F1363">
        <v>2</v>
      </c>
      <c r="G1363" s="1">
        <v>0</v>
      </c>
      <c r="H1363" s="1">
        <v>0.5</v>
      </c>
    </row>
    <row r="1364" spans="1:8" x14ac:dyDescent="0.25">
      <c r="A1364">
        <v>201220</v>
      </c>
      <c r="B1364" t="s">
        <v>83</v>
      </c>
      <c r="C1364">
        <v>201220</v>
      </c>
      <c r="D1364" t="s">
        <v>70</v>
      </c>
      <c r="E1364" t="s">
        <v>12</v>
      </c>
      <c r="F1364">
        <v>2</v>
      </c>
      <c r="G1364" s="1">
        <v>1</v>
      </c>
      <c r="H1364" s="1">
        <v>1</v>
      </c>
    </row>
    <row r="1365" spans="1:8" x14ac:dyDescent="0.25">
      <c r="A1365">
        <v>201320</v>
      </c>
      <c r="B1365" t="s">
        <v>90</v>
      </c>
      <c r="C1365">
        <v>201320</v>
      </c>
      <c r="D1365" t="s">
        <v>70</v>
      </c>
      <c r="E1365" t="s">
        <v>12</v>
      </c>
      <c r="F1365">
        <v>1</v>
      </c>
      <c r="G1365" s="1">
        <v>1</v>
      </c>
      <c r="H1365" s="1">
        <v>1</v>
      </c>
    </row>
    <row r="1366" spans="1:8" x14ac:dyDescent="0.25">
      <c r="A1366">
        <v>201120</v>
      </c>
      <c r="B1366" t="s">
        <v>76</v>
      </c>
      <c r="C1366">
        <v>201120</v>
      </c>
      <c r="D1366" t="s">
        <v>70</v>
      </c>
      <c r="E1366" t="s">
        <v>13</v>
      </c>
      <c r="F1366">
        <v>1</v>
      </c>
      <c r="G1366" s="1">
        <v>1</v>
      </c>
      <c r="H1366" s="1">
        <v>1</v>
      </c>
    </row>
    <row r="1367" spans="1:8" x14ac:dyDescent="0.25">
      <c r="A1367">
        <v>201210</v>
      </c>
      <c r="B1367" t="s">
        <v>81</v>
      </c>
      <c r="C1367">
        <v>201210</v>
      </c>
      <c r="D1367" t="s">
        <v>70</v>
      </c>
      <c r="E1367" t="s">
        <v>13</v>
      </c>
      <c r="F1367">
        <v>3</v>
      </c>
      <c r="G1367" s="1">
        <v>1</v>
      </c>
      <c r="H1367" s="1">
        <v>1</v>
      </c>
    </row>
    <row r="1368" spans="1:8" x14ac:dyDescent="0.25">
      <c r="A1368">
        <v>201220</v>
      </c>
      <c r="B1368" t="s">
        <v>83</v>
      </c>
      <c r="C1368">
        <v>201220</v>
      </c>
      <c r="D1368" t="s">
        <v>70</v>
      </c>
      <c r="E1368" t="s">
        <v>13</v>
      </c>
      <c r="F1368">
        <v>1</v>
      </c>
      <c r="G1368" s="1">
        <v>1</v>
      </c>
      <c r="H1368" s="1">
        <v>1</v>
      </c>
    </row>
    <row r="1369" spans="1:8" x14ac:dyDescent="0.25">
      <c r="A1369">
        <v>201310</v>
      </c>
      <c r="B1369" t="s">
        <v>85</v>
      </c>
      <c r="C1369">
        <v>201310</v>
      </c>
      <c r="D1369" t="s">
        <v>70</v>
      </c>
      <c r="E1369" t="s">
        <v>13</v>
      </c>
      <c r="F1369">
        <v>1</v>
      </c>
      <c r="G1369" s="1">
        <v>1</v>
      </c>
      <c r="H1369" s="1">
        <v>1</v>
      </c>
    </row>
    <row r="1370" spans="1:8" x14ac:dyDescent="0.25">
      <c r="A1370">
        <v>201320</v>
      </c>
      <c r="B1370" t="s">
        <v>90</v>
      </c>
      <c r="C1370">
        <v>201320</v>
      </c>
      <c r="D1370" t="s">
        <v>70</v>
      </c>
      <c r="E1370" t="s">
        <v>13</v>
      </c>
      <c r="F1370">
        <v>1</v>
      </c>
      <c r="G1370" s="1">
        <v>1</v>
      </c>
      <c r="H1370" s="1">
        <v>1</v>
      </c>
    </row>
    <row r="1371" spans="1:8" x14ac:dyDescent="0.25">
      <c r="A1371">
        <v>201110</v>
      </c>
      <c r="B1371" t="s">
        <v>7</v>
      </c>
      <c r="C1371">
        <v>201110</v>
      </c>
      <c r="D1371" t="s">
        <v>71</v>
      </c>
      <c r="E1371" t="s">
        <v>9</v>
      </c>
      <c r="F1371">
        <v>1</v>
      </c>
      <c r="G1371" s="1">
        <v>1</v>
      </c>
      <c r="H1371" s="1">
        <v>1</v>
      </c>
    </row>
    <row r="1372" spans="1:8" x14ac:dyDescent="0.25">
      <c r="A1372">
        <v>201110</v>
      </c>
      <c r="B1372" t="s">
        <v>7</v>
      </c>
      <c r="C1372">
        <v>201110</v>
      </c>
      <c r="D1372" t="s">
        <v>71</v>
      </c>
      <c r="E1372" t="s">
        <v>10</v>
      </c>
      <c r="F1372">
        <v>27</v>
      </c>
      <c r="G1372" s="2">
        <v>0.74070000000000003</v>
      </c>
      <c r="H1372" s="2">
        <v>0.74070000000000003</v>
      </c>
    </row>
    <row r="1373" spans="1:8" x14ac:dyDescent="0.25">
      <c r="A1373">
        <v>201120</v>
      </c>
      <c r="B1373" t="s">
        <v>76</v>
      </c>
      <c r="C1373">
        <v>201120</v>
      </c>
      <c r="D1373" t="s">
        <v>71</v>
      </c>
      <c r="E1373" t="s">
        <v>10</v>
      </c>
      <c r="F1373">
        <v>35</v>
      </c>
      <c r="G1373" s="2">
        <v>0.7429</v>
      </c>
      <c r="H1373" s="2">
        <v>0.9143</v>
      </c>
    </row>
    <row r="1374" spans="1:8" x14ac:dyDescent="0.25">
      <c r="A1374">
        <v>201110</v>
      </c>
      <c r="B1374" t="s">
        <v>7</v>
      </c>
      <c r="C1374">
        <v>201110</v>
      </c>
      <c r="D1374" t="s">
        <v>71</v>
      </c>
      <c r="E1374" t="s">
        <v>12</v>
      </c>
      <c r="F1374">
        <v>1</v>
      </c>
      <c r="G1374" s="1">
        <v>1</v>
      </c>
      <c r="H1374" s="1">
        <v>1</v>
      </c>
    </row>
    <row r="1375" spans="1:8" x14ac:dyDescent="0.25">
      <c r="A1375">
        <v>201120</v>
      </c>
      <c r="B1375" t="s">
        <v>76</v>
      </c>
      <c r="C1375">
        <v>201120</v>
      </c>
      <c r="D1375" t="s">
        <v>71</v>
      </c>
      <c r="E1375" t="s">
        <v>12</v>
      </c>
      <c r="F1375">
        <v>2</v>
      </c>
      <c r="G1375" s="1">
        <v>0.5</v>
      </c>
      <c r="H1375" s="1">
        <v>0.5</v>
      </c>
    </row>
    <row r="1376" spans="1:8" x14ac:dyDescent="0.25">
      <c r="A1376">
        <v>201110</v>
      </c>
      <c r="B1376" t="s">
        <v>7</v>
      </c>
      <c r="C1376">
        <v>201110</v>
      </c>
      <c r="D1376" t="s">
        <v>71</v>
      </c>
      <c r="E1376" t="s">
        <v>13</v>
      </c>
      <c r="F1376">
        <v>1</v>
      </c>
      <c r="G1376" s="1">
        <v>1</v>
      </c>
      <c r="H1376" s="1">
        <v>1</v>
      </c>
    </row>
    <row r="1377" spans="1:8" x14ac:dyDescent="0.25">
      <c r="A1377">
        <v>201120</v>
      </c>
      <c r="B1377" t="s">
        <v>76</v>
      </c>
      <c r="C1377">
        <v>201120</v>
      </c>
      <c r="D1377" t="s">
        <v>71</v>
      </c>
      <c r="E1377" t="s">
        <v>13</v>
      </c>
      <c r="F1377">
        <v>2</v>
      </c>
      <c r="G1377" s="1">
        <v>1</v>
      </c>
      <c r="H1377" s="1">
        <v>1</v>
      </c>
    </row>
    <row r="1378" spans="1:8" x14ac:dyDescent="0.25">
      <c r="A1378">
        <v>201110</v>
      </c>
      <c r="B1378" t="s">
        <v>7</v>
      </c>
      <c r="C1378">
        <v>201110</v>
      </c>
      <c r="D1378" t="s">
        <v>72</v>
      </c>
      <c r="E1378" t="s">
        <v>9</v>
      </c>
      <c r="F1378">
        <v>3</v>
      </c>
      <c r="G1378" s="2">
        <v>0.66669999999999996</v>
      </c>
      <c r="H1378" s="1">
        <v>1</v>
      </c>
    </row>
    <row r="1379" spans="1:8" x14ac:dyDescent="0.25">
      <c r="A1379">
        <v>201110</v>
      </c>
      <c r="B1379" t="s">
        <v>7</v>
      </c>
      <c r="C1379">
        <v>201110</v>
      </c>
      <c r="D1379" t="s">
        <v>72</v>
      </c>
      <c r="E1379" t="s">
        <v>10</v>
      </c>
      <c r="F1379">
        <v>78</v>
      </c>
      <c r="G1379" s="2">
        <v>0.87180000000000002</v>
      </c>
      <c r="H1379" s="2">
        <v>0.98719999999999997</v>
      </c>
    </row>
    <row r="1380" spans="1:8" x14ac:dyDescent="0.25">
      <c r="A1380">
        <v>201120</v>
      </c>
      <c r="B1380" t="s">
        <v>76</v>
      </c>
      <c r="C1380">
        <v>201120</v>
      </c>
      <c r="D1380" t="s">
        <v>72</v>
      </c>
      <c r="E1380" t="s">
        <v>10</v>
      </c>
      <c r="F1380">
        <v>45</v>
      </c>
      <c r="G1380" s="1">
        <v>1</v>
      </c>
      <c r="H1380" s="1">
        <v>1</v>
      </c>
    </row>
    <row r="1381" spans="1:8" x14ac:dyDescent="0.25">
      <c r="A1381">
        <v>201210</v>
      </c>
      <c r="B1381" t="s">
        <v>81</v>
      </c>
      <c r="C1381">
        <v>201210</v>
      </c>
      <c r="D1381" t="s">
        <v>72</v>
      </c>
      <c r="E1381" t="s">
        <v>10</v>
      </c>
      <c r="F1381">
        <v>30</v>
      </c>
      <c r="G1381" s="1">
        <v>1</v>
      </c>
      <c r="H1381" s="1">
        <v>1</v>
      </c>
    </row>
    <row r="1382" spans="1:8" x14ac:dyDescent="0.25">
      <c r="A1382">
        <v>201220</v>
      </c>
      <c r="B1382" t="s">
        <v>83</v>
      </c>
      <c r="C1382">
        <v>201220</v>
      </c>
      <c r="D1382" t="s">
        <v>72</v>
      </c>
      <c r="E1382" t="s">
        <v>10</v>
      </c>
      <c r="F1382">
        <v>75</v>
      </c>
      <c r="G1382" s="1">
        <v>0.92</v>
      </c>
      <c r="H1382" s="1">
        <v>0.96</v>
      </c>
    </row>
    <row r="1383" spans="1:8" x14ac:dyDescent="0.25">
      <c r="A1383">
        <v>201310</v>
      </c>
      <c r="B1383" t="s">
        <v>85</v>
      </c>
      <c r="C1383">
        <v>201310</v>
      </c>
      <c r="D1383" t="s">
        <v>72</v>
      </c>
      <c r="E1383" t="s">
        <v>10</v>
      </c>
      <c r="F1383">
        <v>52</v>
      </c>
      <c r="G1383" s="2">
        <v>0.96150000000000002</v>
      </c>
      <c r="H1383" s="2">
        <v>0.98080000000000001</v>
      </c>
    </row>
    <row r="1384" spans="1:8" x14ac:dyDescent="0.25">
      <c r="A1384">
        <v>201320</v>
      </c>
      <c r="B1384" t="s">
        <v>90</v>
      </c>
      <c r="C1384">
        <v>201320</v>
      </c>
      <c r="D1384" t="s">
        <v>72</v>
      </c>
      <c r="E1384" t="s">
        <v>10</v>
      </c>
      <c r="F1384">
        <v>32</v>
      </c>
      <c r="G1384" s="1">
        <v>1</v>
      </c>
      <c r="H1384" s="1">
        <v>1</v>
      </c>
    </row>
    <row r="1385" spans="1:8" x14ac:dyDescent="0.25">
      <c r="A1385">
        <v>201110</v>
      </c>
      <c r="B1385" t="s">
        <v>7</v>
      </c>
      <c r="C1385">
        <v>201110</v>
      </c>
      <c r="D1385" t="s">
        <v>72</v>
      </c>
      <c r="E1385" t="s">
        <v>12</v>
      </c>
      <c r="F1385">
        <v>8</v>
      </c>
      <c r="G1385" s="1">
        <v>1</v>
      </c>
      <c r="H1385" s="1">
        <v>1</v>
      </c>
    </row>
    <row r="1386" spans="1:8" x14ac:dyDescent="0.25">
      <c r="A1386">
        <v>201120</v>
      </c>
      <c r="B1386" t="s">
        <v>76</v>
      </c>
      <c r="C1386">
        <v>201120</v>
      </c>
      <c r="D1386" t="s">
        <v>72</v>
      </c>
      <c r="E1386" t="s">
        <v>12</v>
      </c>
      <c r="F1386">
        <v>6</v>
      </c>
      <c r="G1386" s="1">
        <v>1</v>
      </c>
      <c r="H1386" s="1">
        <v>1</v>
      </c>
    </row>
    <row r="1387" spans="1:8" x14ac:dyDescent="0.25">
      <c r="A1387">
        <v>201210</v>
      </c>
      <c r="B1387" t="s">
        <v>81</v>
      </c>
      <c r="C1387">
        <v>201210</v>
      </c>
      <c r="D1387" t="s">
        <v>72</v>
      </c>
      <c r="E1387" t="s">
        <v>12</v>
      </c>
      <c r="F1387">
        <v>5</v>
      </c>
      <c r="G1387" s="1">
        <v>1</v>
      </c>
      <c r="H1387" s="1">
        <v>1</v>
      </c>
    </row>
    <row r="1388" spans="1:8" x14ac:dyDescent="0.25">
      <c r="A1388">
        <v>201220</v>
      </c>
      <c r="B1388" t="s">
        <v>83</v>
      </c>
      <c r="C1388">
        <v>201220</v>
      </c>
      <c r="D1388" t="s">
        <v>72</v>
      </c>
      <c r="E1388" t="s">
        <v>12</v>
      </c>
      <c r="F1388">
        <v>4</v>
      </c>
      <c r="G1388" s="1">
        <v>1</v>
      </c>
      <c r="H1388" s="1">
        <v>1</v>
      </c>
    </row>
    <row r="1389" spans="1:8" x14ac:dyDescent="0.25">
      <c r="A1389">
        <v>201310</v>
      </c>
      <c r="B1389" t="s">
        <v>85</v>
      </c>
      <c r="C1389">
        <v>201310</v>
      </c>
      <c r="D1389" t="s">
        <v>72</v>
      </c>
      <c r="E1389" t="s">
        <v>12</v>
      </c>
      <c r="F1389">
        <v>3</v>
      </c>
      <c r="G1389" s="1">
        <v>1</v>
      </c>
      <c r="H1389" s="1">
        <v>1</v>
      </c>
    </row>
    <row r="1390" spans="1:8" x14ac:dyDescent="0.25">
      <c r="A1390">
        <v>201320</v>
      </c>
      <c r="B1390" t="s">
        <v>90</v>
      </c>
      <c r="C1390">
        <v>201320</v>
      </c>
      <c r="D1390" t="s">
        <v>72</v>
      </c>
      <c r="E1390" t="s">
        <v>12</v>
      </c>
      <c r="F1390">
        <v>2</v>
      </c>
      <c r="G1390" s="1">
        <v>1</v>
      </c>
      <c r="H1390" s="1">
        <v>1</v>
      </c>
    </row>
    <row r="1391" spans="1:8" x14ac:dyDescent="0.25">
      <c r="A1391">
        <v>201110</v>
      </c>
      <c r="B1391" t="s">
        <v>7</v>
      </c>
      <c r="C1391">
        <v>201110</v>
      </c>
      <c r="D1391" t="s">
        <v>72</v>
      </c>
      <c r="E1391" t="s">
        <v>13</v>
      </c>
      <c r="F1391">
        <v>4</v>
      </c>
      <c r="G1391" s="1">
        <v>1</v>
      </c>
      <c r="H1391" s="1">
        <v>1</v>
      </c>
    </row>
    <row r="1392" spans="1:8" x14ac:dyDescent="0.25">
      <c r="A1392">
        <v>201120</v>
      </c>
      <c r="B1392" t="s">
        <v>76</v>
      </c>
      <c r="C1392">
        <v>201120</v>
      </c>
      <c r="D1392" t="s">
        <v>72</v>
      </c>
      <c r="E1392" t="s">
        <v>13</v>
      </c>
      <c r="F1392">
        <v>3</v>
      </c>
      <c r="G1392" s="1">
        <v>1</v>
      </c>
      <c r="H1392" s="1">
        <v>1</v>
      </c>
    </row>
    <row r="1393" spans="1:8" x14ac:dyDescent="0.25">
      <c r="A1393">
        <v>201110</v>
      </c>
      <c r="B1393" t="s">
        <v>7</v>
      </c>
      <c r="C1393">
        <v>201110</v>
      </c>
      <c r="D1393" t="s">
        <v>73</v>
      </c>
      <c r="E1393" t="s">
        <v>10</v>
      </c>
      <c r="F1393">
        <v>38</v>
      </c>
      <c r="G1393" s="2">
        <v>0.86839999999999995</v>
      </c>
      <c r="H1393" s="2">
        <v>0.92110000000000003</v>
      </c>
    </row>
    <row r="1394" spans="1:8" x14ac:dyDescent="0.25">
      <c r="A1394">
        <v>201120</v>
      </c>
      <c r="B1394" t="s">
        <v>76</v>
      </c>
      <c r="C1394">
        <v>201120</v>
      </c>
      <c r="D1394" t="s">
        <v>73</v>
      </c>
      <c r="E1394" t="s">
        <v>10</v>
      </c>
      <c r="F1394">
        <v>45</v>
      </c>
      <c r="G1394" s="2">
        <v>0.66669999999999996</v>
      </c>
      <c r="H1394" s="2">
        <v>0.73329999999999995</v>
      </c>
    </row>
    <row r="1395" spans="1:8" x14ac:dyDescent="0.25">
      <c r="A1395">
        <v>201210</v>
      </c>
      <c r="B1395" t="s">
        <v>81</v>
      </c>
      <c r="C1395">
        <v>201210</v>
      </c>
      <c r="D1395" t="s">
        <v>73</v>
      </c>
      <c r="E1395" t="s">
        <v>10</v>
      </c>
      <c r="F1395">
        <v>49</v>
      </c>
      <c r="G1395" s="2">
        <v>0.73470000000000002</v>
      </c>
      <c r="H1395" s="2">
        <v>0.87760000000000005</v>
      </c>
    </row>
    <row r="1396" spans="1:8" x14ac:dyDescent="0.25">
      <c r="A1396">
        <v>201220</v>
      </c>
      <c r="B1396" t="s">
        <v>83</v>
      </c>
      <c r="C1396">
        <v>201220</v>
      </c>
      <c r="D1396" t="s">
        <v>73</v>
      </c>
      <c r="E1396" t="s">
        <v>10</v>
      </c>
      <c r="F1396">
        <v>41</v>
      </c>
      <c r="G1396" s="2">
        <v>0.82930000000000004</v>
      </c>
      <c r="H1396" s="2">
        <v>0.82930000000000004</v>
      </c>
    </row>
    <row r="1397" spans="1:8" x14ac:dyDescent="0.25">
      <c r="A1397">
        <v>201310</v>
      </c>
      <c r="B1397" t="s">
        <v>85</v>
      </c>
      <c r="C1397">
        <v>201310</v>
      </c>
      <c r="D1397" t="s">
        <v>73</v>
      </c>
      <c r="E1397" t="s">
        <v>10</v>
      </c>
      <c r="F1397">
        <v>34</v>
      </c>
      <c r="G1397" s="2">
        <v>0.79410000000000003</v>
      </c>
      <c r="H1397" s="2">
        <v>0.79410000000000003</v>
      </c>
    </row>
    <row r="1398" spans="1:8" x14ac:dyDescent="0.25">
      <c r="A1398">
        <v>201320</v>
      </c>
      <c r="B1398" t="s">
        <v>90</v>
      </c>
      <c r="C1398">
        <v>201320</v>
      </c>
      <c r="D1398" t="s">
        <v>73</v>
      </c>
      <c r="E1398" t="s">
        <v>10</v>
      </c>
      <c r="F1398">
        <v>52</v>
      </c>
      <c r="G1398" s="2">
        <v>0.86539999999999995</v>
      </c>
      <c r="H1398" s="2">
        <v>0.90380000000000005</v>
      </c>
    </row>
    <row r="1399" spans="1:8" x14ac:dyDescent="0.25">
      <c r="A1399">
        <v>201310</v>
      </c>
      <c r="B1399" t="s">
        <v>85</v>
      </c>
      <c r="C1399">
        <v>201310</v>
      </c>
      <c r="D1399" t="s">
        <v>73</v>
      </c>
      <c r="E1399" t="s">
        <v>11</v>
      </c>
      <c r="F1399">
        <v>2</v>
      </c>
      <c r="G1399" s="1">
        <v>0.5</v>
      </c>
      <c r="H1399" s="1">
        <v>0.5</v>
      </c>
    </row>
    <row r="1400" spans="1:8" x14ac:dyDescent="0.25">
      <c r="A1400">
        <v>201120</v>
      </c>
      <c r="B1400" t="s">
        <v>76</v>
      </c>
      <c r="C1400">
        <v>201120</v>
      </c>
      <c r="D1400" t="s">
        <v>73</v>
      </c>
      <c r="E1400" t="s">
        <v>12</v>
      </c>
      <c r="F1400">
        <v>2</v>
      </c>
      <c r="G1400" s="1">
        <v>1</v>
      </c>
      <c r="H1400" s="1">
        <v>1</v>
      </c>
    </row>
    <row r="1401" spans="1:8" x14ac:dyDescent="0.25">
      <c r="A1401">
        <v>201210</v>
      </c>
      <c r="B1401" t="s">
        <v>81</v>
      </c>
      <c r="C1401">
        <v>201210</v>
      </c>
      <c r="D1401" t="s">
        <v>73</v>
      </c>
      <c r="E1401" t="s">
        <v>12</v>
      </c>
      <c r="F1401">
        <v>8</v>
      </c>
      <c r="G1401" s="1">
        <v>0.5</v>
      </c>
      <c r="H1401" s="1">
        <v>0.75</v>
      </c>
    </row>
    <row r="1402" spans="1:8" x14ac:dyDescent="0.25">
      <c r="A1402">
        <v>201310</v>
      </c>
      <c r="B1402" t="s">
        <v>85</v>
      </c>
      <c r="C1402">
        <v>201310</v>
      </c>
      <c r="D1402" t="s">
        <v>73</v>
      </c>
      <c r="E1402" t="s">
        <v>12</v>
      </c>
      <c r="F1402">
        <v>4</v>
      </c>
      <c r="G1402" s="1">
        <v>1</v>
      </c>
      <c r="H1402" s="1">
        <v>1</v>
      </c>
    </row>
    <row r="1403" spans="1:8" x14ac:dyDescent="0.25">
      <c r="A1403">
        <v>201320</v>
      </c>
      <c r="B1403" t="s">
        <v>90</v>
      </c>
      <c r="C1403">
        <v>201320</v>
      </c>
      <c r="D1403" t="s">
        <v>73</v>
      </c>
      <c r="E1403" t="s">
        <v>12</v>
      </c>
      <c r="F1403">
        <v>2</v>
      </c>
      <c r="G1403" s="1">
        <v>1</v>
      </c>
      <c r="H1403" s="1">
        <v>1</v>
      </c>
    </row>
    <row r="1404" spans="1:8" x14ac:dyDescent="0.25">
      <c r="A1404">
        <v>201110</v>
      </c>
      <c r="B1404" t="s">
        <v>7</v>
      </c>
      <c r="C1404">
        <v>201110</v>
      </c>
      <c r="D1404" t="s">
        <v>73</v>
      </c>
      <c r="E1404" t="s">
        <v>13</v>
      </c>
      <c r="F1404">
        <v>1</v>
      </c>
      <c r="G1404" s="1">
        <v>1</v>
      </c>
      <c r="H1404" s="1">
        <v>1</v>
      </c>
    </row>
    <row r="1405" spans="1:8" x14ac:dyDescent="0.25">
      <c r="A1405">
        <v>201120</v>
      </c>
      <c r="B1405" t="s">
        <v>76</v>
      </c>
      <c r="C1405">
        <v>201120</v>
      </c>
      <c r="D1405" t="s">
        <v>73</v>
      </c>
      <c r="E1405" t="s">
        <v>13</v>
      </c>
      <c r="F1405">
        <v>3</v>
      </c>
      <c r="G1405" s="2">
        <v>0.66669999999999996</v>
      </c>
      <c r="H1405" s="1">
        <v>1</v>
      </c>
    </row>
    <row r="1406" spans="1:8" x14ac:dyDescent="0.25">
      <c r="A1406">
        <v>201210</v>
      </c>
      <c r="B1406" t="s">
        <v>81</v>
      </c>
      <c r="C1406">
        <v>201210</v>
      </c>
      <c r="D1406" t="s">
        <v>73</v>
      </c>
      <c r="E1406" t="s">
        <v>13</v>
      </c>
      <c r="F1406">
        <v>2</v>
      </c>
      <c r="G1406" s="1">
        <v>1</v>
      </c>
      <c r="H1406" s="1">
        <v>1</v>
      </c>
    </row>
    <row r="1407" spans="1:8" x14ac:dyDescent="0.25">
      <c r="A1407">
        <v>201220</v>
      </c>
      <c r="B1407" t="s">
        <v>83</v>
      </c>
      <c r="C1407">
        <v>201220</v>
      </c>
      <c r="D1407" t="s">
        <v>73</v>
      </c>
      <c r="E1407" t="s">
        <v>13</v>
      </c>
      <c r="F1407">
        <v>5</v>
      </c>
      <c r="G1407" s="1">
        <v>0.8</v>
      </c>
      <c r="H1407" s="1">
        <v>1</v>
      </c>
    </row>
    <row r="1408" spans="1:8" x14ac:dyDescent="0.25">
      <c r="A1408">
        <v>201310</v>
      </c>
      <c r="B1408" t="s">
        <v>85</v>
      </c>
      <c r="C1408">
        <v>201310</v>
      </c>
      <c r="D1408" t="s">
        <v>73</v>
      </c>
      <c r="E1408" t="s">
        <v>13</v>
      </c>
      <c r="F1408">
        <v>4</v>
      </c>
      <c r="G1408" s="1">
        <v>1</v>
      </c>
      <c r="H1408" s="1">
        <v>1</v>
      </c>
    </row>
    <row r="1409" spans="1:8" x14ac:dyDescent="0.25">
      <c r="A1409">
        <v>201110</v>
      </c>
      <c r="B1409" t="s">
        <v>7</v>
      </c>
      <c r="C1409">
        <v>201110</v>
      </c>
      <c r="D1409" t="s">
        <v>74</v>
      </c>
      <c r="E1409" t="s">
        <v>10</v>
      </c>
      <c r="F1409">
        <v>69</v>
      </c>
      <c r="G1409" s="2">
        <v>0.57969999999999999</v>
      </c>
      <c r="H1409" s="2">
        <v>0.84060000000000001</v>
      </c>
    </row>
    <row r="1410" spans="1:8" x14ac:dyDescent="0.25">
      <c r="A1410">
        <v>201120</v>
      </c>
      <c r="B1410" t="s">
        <v>76</v>
      </c>
      <c r="C1410">
        <v>201120</v>
      </c>
      <c r="D1410" t="s">
        <v>74</v>
      </c>
      <c r="E1410" t="s">
        <v>10</v>
      </c>
      <c r="F1410">
        <v>77</v>
      </c>
      <c r="G1410" s="2">
        <v>0.6623</v>
      </c>
      <c r="H1410" s="2">
        <v>0.87009999999999998</v>
      </c>
    </row>
    <row r="1411" spans="1:8" x14ac:dyDescent="0.25">
      <c r="A1411">
        <v>201210</v>
      </c>
      <c r="B1411" t="s">
        <v>81</v>
      </c>
      <c r="C1411">
        <v>201210</v>
      </c>
      <c r="D1411" t="s">
        <v>74</v>
      </c>
      <c r="E1411" t="s">
        <v>10</v>
      </c>
      <c r="F1411">
        <v>80</v>
      </c>
      <c r="G1411" s="1">
        <v>0.65</v>
      </c>
      <c r="H1411" s="2">
        <v>0.76249999999999996</v>
      </c>
    </row>
    <row r="1412" spans="1:8" x14ac:dyDescent="0.25">
      <c r="A1412">
        <v>201220</v>
      </c>
      <c r="B1412" t="s">
        <v>83</v>
      </c>
      <c r="C1412">
        <v>201220</v>
      </c>
      <c r="D1412" t="s">
        <v>74</v>
      </c>
      <c r="E1412" t="s">
        <v>10</v>
      </c>
      <c r="F1412">
        <v>67</v>
      </c>
      <c r="G1412" s="2">
        <v>0.6119</v>
      </c>
      <c r="H1412" s="2">
        <v>0.91039999999999999</v>
      </c>
    </row>
    <row r="1413" spans="1:8" x14ac:dyDescent="0.25">
      <c r="A1413">
        <v>201310</v>
      </c>
      <c r="B1413" t="s">
        <v>85</v>
      </c>
      <c r="C1413">
        <v>201310</v>
      </c>
      <c r="D1413" t="s">
        <v>74</v>
      </c>
      <c r="E1413" t="s">
        <v>10</v>
      </c>
      <c r="F1413">
        <v>63</v>
      </c>
      <c r="G1413" s="2">
        <v>0.66669999999999996</v>
      </c>
      <c r="H1413" s="2">
        <v>0.8095</v>
      </c>
    </row>
    <row r="1414" spans="1:8" x14ac:dyDescent="0.25">
      <c r="A1414">
        <v>201320</v>
      </c>
      <c r="B1414" t="s">
        <v>90</v>
      </c>
      <c r="C1414">
        <v>201320</v>
      </c>
      <c r="D1414" t="s">
        <v>74</v>
      </c>
      <c r="E1414" t="s">
        <v>10</v>
      </c>
      <c r="F1414">
        <v>69</v>
      </c>
      <c r="G1414" s="2">
        <v>0.6522</v>
      </c>
      <c r="H1414" s="2">
        <v>0.95650000000000002</v>
      </c>
    </row>
    <row r="1415" spans="1:8" x14ac:dyDescent="0.25">
      <c r="A1415">
        <v>201210</v>
      </c>
      <c r="B1415" t="s">
        <v>81</v>
      </c>
      <c r="C1415">
        <v>201210</v>
      </c>
      <c r="D1415" t="s">
        <v>74</v>
      </c>
      <c r="E1415" t="s">
        <v>11</v>
      </c>
      <c r="F1415">
        <v>1</v>
      </c>
      <c r="G1415" s="1">
        <v>1</v>
      </c>
      <c r="H1415" s="1">
        <v>1</v>
      </c>
    </row>
    <row r="1416" spans="1:8" x14ac:dyDescent="0.25">
      <c r="A1416">
        <v>201110</v>
      </c>
      <c r="B1416" t="s">
        <v>7</v>
      </c>
      <c r="C1416">
        <v>201110</v>
      </c>
      <c r="D1416" t="s">
        <v>74</v>
      </c>
      <c r="E1416" t="s">
        <v>12</v>
      </c>
      <c r="F1416">
        <v>5</v>
      </c>
      <c r="G1416" s="1">
        <v>0.6</v>
      </c>
      <c r="H1416" s="1">
        <v>1</v>
      </c>
    </row>
    <row r="1417" spans="1:8" x14ac:dyDescent="0.25">
      <c r="A1417">
        <v>201120</v>
      </c>
      <c r="B1417" t="s">
        <v>76</v>
      </c>
      <c r="C1417">
        <v>201120</v>
      </c>
      <c r="D1417" t="s">
        <v>74</v>
      </c>
      <c r="E1417" t="s">
        <v>12</v>
      </c>
      <c r="F1417">
        <v>13</v>
      </c>
      <c r="G1417" s="2">
        <v>0.76919999999999999</v>
      </c>
      <c r="H1417" s="1">
        <v>1</v>
      </c>
    </row>
    <row r="1418" spans="1:8" x14ac:dyDescent="0.25">
      <c r="A1418">
        <v>201210</v>
      </c>
      <c r="B1418" t="s">
        <v>81</v>
      </c>
      <c r="C1418">
        <v>201210</v>
      </c>
      <c r="D1418" t="s">
        <v>74</v>
      </c>
      <c r="E1418" t="s">
        <v>12</v>
      </c>
      <c r="F1418">
        <v>6</v>
      </c>
      <c r="G1418" s="2">
        <v>0.66669999999999996</v>
      </c>
      <c r="H1418" s="2">
        <v>0.83330000000000004</v>
      </c>
    </row>
    <row r="1419" spans="1:8" x14ac:dyDescent="0.25">
      <c r="A1419">
        <v>201220</v>
      </c>
      <c r="B1419" t="s">
        <v>83</v>
      </c>
      <c r="C1419">
        <v>201220</v>
      </c>
      <c r="D1419" t="s">
        <v>74</v>
      </c>
      <c r="E1419" t="s">
        <v>12</v>
      </c>
      <c r="F1419">
        <v>13</v>
      </c>
      <c r="G1419" s="2">
        <v>0.84619999999999995</v>
      </c>
      <c r="H1419" s="2">
        <v>0.84619999999999995</v>
      </c>
    </row>
    <row r="1420" spans="1:8" x14ac:dyDescent="0.25">
      <c r="A1420">
        <v>201310</v>
      </c>
      <c r="B1420" t="s">
        <v>85</v>
      </c>
      <c r="C1420">
        <v>201310</v>
      </c>
      <c r="D1420" t="s">
        <v>74</v>
      </c>
      <c r="E1420" t="s">
        <v>12</v>
      </c>
      <c r="F1420">
        <v>11</v>
      </c>
      <c r="G1420" s="2">
        <v>0.72729999999999995</v>
      </c>
      <c r="H1420" s="1">
        <v>1</v>
      </c>
    </row>
    <row r="1421" spans="1:8" x14ac:dyDescent="0.25">
      <c r="A1421">
        <v>201320</v>
      </c>
      <c r="B1421" t="s">
        <v>90</v>
      </c>
      <c r="C1421">
        <v>201320</v>
      </c>
      <c r="D1421" t="s">
        <v>74</v>
      </c>
      <c r="E1421" t="s">
        <v>12</v>
      </c>
      <c r="F1421">
        <v>16</v>
      </c>
      <c r="G1421" s="2">
        <v>0.625</v>
      </c>
      <c r="H1421" s="2">
        <v>0.875</v>
      </c>
    </row>
    <row r="1422" spans="1:8" x14ac:dyDescent="0.25">
      <c r="A1422">
        <v>201110</v>
      </c>
      <c r="B1422" t="s">
        <v>7</v>
      </c>
      <c r="C1422">
        <v>201110</v>
      </c>
      <c r="D1422" t="s">
        <v>74</v>
      </c>
      <c r="E1422" t="s">
        <v>13</v>
      </c>
      <c r="F1422">
        <v>9</v>
      </c>
      <c r="G1422" s="2">
        <v>0.88890000000000002</v>
      </c>
      <c r="H1422" s="2">
        <v>0.88890000000000002</v>
      </c>
    </row>
    <row r="1423" spans="1:8" x14ac:dyDescent="0.25">
      <c r="A1423">
        <v>201120</v>
      </c>
      <c r="B1423" t="s">
        <v>76</v>
      </c>
      <c r="C1423">
        <v>201120</v>
      </c>
      <c r="D1423" t="s">
        <v>74</v>
      </c>
      <c r="E1423" t="s">
        <v>13</v>
      </c>
      <c r="F1423">
        <v>11</v>
      </c>
      <c r="G1423" s="2">
        <v>0.90910000000000002</v>
      </c>
      <c r="H1423" s="1">
        <v>1</v>
      </c>
    </row>
    <row r="1424" spans="1:8" x14ac:dyDescent="0.25">
      <c r="A1424">
        <v>201210</v>
      </c>
      <c r="B1424" t="s">
        <v>81</v>
      </c>
      <c r="C1424">
        <v>201210</v>
      </c>
      <c r="D1424" t="s">
        <v>74</v>
      </c>
      <c r="E1424" t="s">
        <v>13</v>
      </c>
      <c r="F1424">
        <v>3</v>
      </c>
      <c r="G1424" s="1">
        <v>1</v>
      </c>
      <c r="H1424" s="1">
        <v>1</v>
      </c>
    </row>
    <row r="1425" spans="1:8" x14ac:dyDescent="0.25">
      <c r="A1425">
        <v>201220</v>
      </c>
      <c r="B1425" t="s">
        <v>83</v>
      </c>
      <c r="C1425">
        <v>201220</v>
      </c>
      <c r="D1425" t="s">
        <v>74</v>
      </c>
      <c r="E1425" t="s">
        <v>13</v>
      </c>
      <c r="F1425">
        <v>3</v>
      </c>
      <c r="G1425" s="1">
        <v>1</v>
      </c>
      <c r="H1425" s="1">
        <v>1</v>
      </c>
    </row>
    <row r="1426" spans="1:8" x14ac:dyDescent="0.25">
      <c r="A1426">
        <v>201310</v>
      </c>
      <c r="B1426" t="s">
        <v>85</v>
      </c>
      <c r="C1426">
        <v>201310</v>
      </c>
      <c r="D1426" t="s">
        <v>74</v>
      </c>
      <c r="E1426" t="s">
        <v>13</v>
      </c>
      <c r="F1426">
        <v>3</v>
      </c>
      <c r="G1426" s="2">
        <v>0.33329999999999999</v>
      </c>
      <c r="H1426" s="2">
        <v>0.33329999999999999</v>
      </c>
    </row>
    <row r="1427" spans="1:8" x14ac:dyDescent="0.25">
      <c r="A1427">
        <v>201320</v>
      </c>
      <c r="B1427" t="s">
        <v>90</v>
      </c>
      <c r="C1427">
        <v>201320</v>
      </c>
      <c r="D1427" t="s">
        <v>74</v>
      </c>
      <c r="E1427" t="s">
        <v>13</v>
      </c>
      <c r="F1427">
        <v>1</v>
      </c>
      <c r="G1427" s="1">
        <v>1</v>
      </c>
      <c r="H1427" s="1">
        <v>1</v>
      </c>
    </row>
    <row r="1428" spans="1:8" x14ac:dyDescent="0.25">
      <c r="A1428">
        <v>201110</v>
      </c>
      <c r="B1428" t="s">
        <v>7</v>
      </c>
      <c r="C1428">
        <v>201110</v>
      </c>
      <c r="D1428" t="s">
        <v>75</v>
      </c>
      <c r="E1428" t="s">
        <v>9</v>
      </c>
      <c r="F1428">
        <v>2</v>
      </c>
      <c r="G1428" s="1">
        <v>1</v>
      </c>
      <c r="H1428" s="1">
        <v>1</v>
      </c>
    </row>
    <row r="1429" spans="1:8" x14ac:dyDescent="0.25">
      <c r="A1429">
        <v>201110</v>
      </c>
      <c r="B1429" t="s">
        <v>7</v>
      </c>
      <c r="C1429">
        <v>201110</v>
      </c>
      <c r="D1429" t="s">
        <v>75</v>
      </c>
      <c r="E1429" t="s">
        <v>10</v>
      </c>
      <c r="F1429">
        <v>124</v>
      </c>
      <c r="G1429" s="2">
        <v>0.69350000000000001</v>
      </c>
      <c r="H1429" s="2">
        <v>0.8629</v>
      </c>
    </row>
    <row r="1430" spans="1:8" x14ac:dyDescent="0.25">
      <c r="A1430">
        <v>201120</v>
      </c>
      <c r="B1430" t="s">
        <v>76</v>
      </c>
      <c r="C1430">
        <v>201120</v>
      </c>
      <c r="D1430" t="s">
        <v>75</v>
      </c>
      <c r="E1430" t="s">
        <v>10</v>
      </c>
      <c r="F1430">
        <v>109</v>
      </c>
      <c r="G1430" s="2">
        <v>0.69720000000000004</v>
      </c>
      <c r="H1430" s="2">
        <v>0.84399999999999997</v>
      </c>
    </row>
    <row r="1431" spans="1:8" x14ac:dyDescent="0.25">
      <c r="A1431">
        <v>201210</v>
      </c>
      <c r="B1431" t="s">
        <v>81</v>
      </c>
      <c r="C1431">
        <v>201210</v>
      </c>
      <c r="D1431" t="s">
        <v>75</v>
      </c>
      <c r="E1431" t="s">
        <v>10</v>
      </c>
      <c r="F1431">
        <v>108</v>
      </c>
      <c r="G1431" s="2">
        <v>0.77780000000000005</v>
      </c>
      <c r="H1431" s="2">
        <v>0.87960000000000005</v>
      </c>
    </row>
    <row r="1432" spans="1:8" x14ac:dyDescent="0.25">
      <c r="A1432">
        <v>201220</v>
      </c>
      <c r="B1432" t="s">
        <v>83</v>
      </c>
      <c r="C1432">
        <v>201220</v>
      </c>
      <c r="D1432" t="s">
        <v>75</v>
      </c>
      <c r="E1432" t="s">
        <v>10</v>
      </c>
      <c r="F1432">
        <v>79</v>
      </c>
      <c r="G1432" s="2">
        <v>0.6835</v>
      </c>
      <c r="H1432" s="2">
        <v>0.86080000000000001</v>
      </c>
    </row>
    <row r="1433" spans="1:8" x14ac:dyDescent="0.25">
      <c r="A1433">
        <v>201310</v>
      </c>
      <c r="B1433" t="s">
        <v>85</v>
      </c>
      <c r="C1433">
        <v>201310</v>
      </c>
      <c r="D1433" t="s">
        <v>75</v>
      </c>
      <c r="E1433" t="s">
        <v>10</v>
      </c>
      <c r="F1433">
        <v>92</v>
      </c>
      <c r="G1433" s="2">
        <v>0.80430000000000001</v>
      </c>
      <c r="H1433" s="2">
        <v>0.9022</v>
      </c>
    </row>
    <row r="1434" spans="1:8" x14ac:dyDescent="0.25">
      <c r="A1434">
        <v>201320</v>
      </c>
      <c r="B1434" t="s">
        <v>90</v>
      </c>
      <c r="C1434">
        <v>201320</v>
      </c>
      <c r="D1434" t="s">
        <v>75</v>
      </c>
      <c r="E1434" t="s">
        <v>10</v>
      </c>
      <c r="F1434">
        <v>71</v>
      </c>
      <c r="G1434" s="2">
        <v>0.66200000000000003</v>
      </c>
      <c r="H1434" s="2">
        <v>0.84509999999999996</v>
      </c>
    </row>
    <row r="1435" spans="1:8" x14ac:dyDescent="0.25">
      <c r="A1435">
        <v>201110</v>
      </c>
      <c r="B1435" t="s">
        <v>7</v>
      </c>
      <c r="C1435">
        <v>201110</v>
      </c>
      <c r="D1435" t="s">
        <v>75</v>
      </c>
      <c r="E1435" t="s">
        <v>12</v>
      </c>
      <c r="F1435">
        <v>2</v>
      </c>
      <c r="G1435" s="1">
        <v>0.5</v>
      </c>
      <c r="H1435" s="1">
        <v>0.5</v>
      </c>
    </row>
    <row r="1436" spans="1:8" x14ac:dyDescent="0.25">
      <c r="A1436">
        <v>201120</v>
      </c>
      <c r="B1436" t="s">
        <v>76</v>
      </c>
      <c r="C1436">
        <v>201120</v>
      </c>
      <c r="D1436" t="s">
        <v>75</v>
      </c>
      <c r="E1436" t="s">
        <v>12</v>
      </c>
      <c r="F1436">
        <v>13</v>
      </c>
      <c r="G1436" s="2">
        <v>0.3846</v>
      </c>
      <c r="H1436" s="2">
        <v>0.61539999999999995</v>
      </c>
    </row>
    <row r="1437" spans="1:8" x14ac:dyDescent="0.25">
      <c r="A1437">
        <v>201210</v>
      </c>
      <c r="B1437" t="s">
        <v>81</v>
      </c>
      <c r="C1437">
        <v>201210</v>
      </c>
      <c r="D1437" t="s">
        <v>75</v>
      </c>
      <c r="E1437" t="s">
        <v>12</v>
      </c>
      <c r="F1437">
        <v>14</v>
      </c>
      <c r="G1437" s="2">
        <v>0.64290000000000003</v>
      </c>
      <c r="H1437" s="2">
        <v>0.85709999999999997</v>
      </c>
    </row>
    <row r="1438" spans="1:8" x14ac:dyDescent="0.25">
      <c r="A1438">
        <v>201220</v>
      </c>
      <c r="B1438" t="s">
        <v>83</v>
      </c>
      <c r="C1438">
        <v>201220</v>
      </c>
      <c r="D1438" t="s">
        <v>75</v>
      </c>
      <c r="E1438" t="s">
        <v>12</v>
      </c>
      <c r="F1438">
        <v>9</v>
      </c>
      <c r="G1438" s="2">
        <v>0.88890000000000002</v>
      </c>
      <c r="H1438" s="1">
        <v>1</v>
      </c>
    </row>
    <row r="1439" spans="1:8" x14ac:dyDescent="0.25">
      <c r="A1439">
        <v>201310</v>
      </c>
      <c r="B1439" t="s">
        <v>85</v>
      </c>
      <c r="C1439">
        <v>201310</v>
      </c>
      <c r="D1439" t="s">
        <v>75</v>
      </c>
      <c r="E1439" t="s">
        <v>12</v>
      </c>
      <c r="F1439">
        <v>12</v>
      </c>
      <c r="G1439" s="2">
        <v>0.91669999999999996</v>
      </c>
      <c r="H1439" s="1">
        <v>1</v>
      </c>
    </row>
    <row r="1440" spans="1:8" x14ac:dyDescent="0.25">
      <c r="A1440">
        <v>201320</v>
      </c>
      <c r="B1440" t="s">
        <v>90</v>
      </c>
      <c r="C1440">
        <v>201320</v>
      </c>
      <c r="D1440" t="s">
        <v>75</v>
      </c>
      <c r="E1440" t="s">
        <v>12</v>
      </c>
      <c r="F1440">
        <v>7</v>
      </c>
      <c r="G1440" s="2">
        <v>0.85709999999999997</v>
      </c>
      <c r="H1440" s="1">
        <v>1</v>
      </c>
    </row>
    <row r="1441" spans="1:8" x14ac:dyDescent="0.25">
      <c r="A1441">
        <v>201110</v>
      </c>
      <c r="B1441" t="s">
        <v>7</v>
      </c>
      <c r="C1441">
        <v>201110</v>
      </c>
      <c r="D1441" t="s">
        <v>75</v>
      </c>
      <c r="E1441" t="s">
        <v>13</v>
      </c>
      <c r="F1441">
        <v>6</v>
      </c>
      <c r="G1441" s="1">
        <v>0.5</v>
      </c>
      <c r="H1441" s="2">
        <v>0.83330000000000004</v>
      </c>
    </row>
    <row r="1442" spans="1:8" x14ac:dyDescent="0.25">
      <c r="A1442">
        <v>201120</v>
      </c>
      <c r="B1442" t="s">
        <v>76</v>
      </c>
      <c r="C1442">
        <v>201120</v>
      </c>
      <c r="D1442" t="s">
        <v>75</v>
      </c>
      <c r="E1442" t="s">
        <v>13</v>
      </c>
      <c r="F1442">
        <v>4</v>
      </c>
      <c r="G1442" s="1">
        <v>1</v>
      </c>
      <c r="H1442" s="1">
        <v>1</v>
      </c>
    </row>
    <row r="1443" spans="1:8" x14ac:dyDescent="0.25">
      <c r="A1443">
        <v>201210</v>
      </c>
      <c r="B1443" t="s">
        <v>81</v>
      </c>
      <c r="C1443">
        <v>201210</v>
      </c>
      <c r="D1443" t="s">
        <v>75</v>
      </c>
      <c r="E1443" t="s">
        <v>13</v>
      </c>
      <c r="F1443">
        <v>2</v>
      </c>
      <c r="G1443" s="1">
        <v>1</v>
      </c>
      <c r="H1443" s="1">
        <v>1</v>
      </c>
    </row>
    <row r="1444" spans="1:8" x14ac:dyDescent="0.25">
      <c r="A1444">
        <v>201320</v>
      </c>
      <c r="B1444" t="s">
        <v>90</v>
      </c>
      <c r="C1444">
        <v>201320</v>
      </c>
      <c r="D1444" t="s">
        <v>75</v>
      </c>
      <c r="E1444" t="s">
        <v>13</v>
      </c>
      <c r="F1444">
        <v>1</v>
      </c>
      <c r="G1444" s="1">
        <v>1</v>
      </c>
      <c r="H1444" s="1">
        <v>1</v>
      </c>
    </row>
  </sheetData>
  <sortState ref="A2:J1600">
    <sortCondition ref="D2:D1600"/>
    <sortCondition ref="E2:E16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71"/>
  <sheetViews>
    <sheetView workbookViewId="0">
      <selection activeCell="C13" sqref="C13"/>
    </sheetView>
  </sheetViews>
  <sheetFormatPr defaultRowHeight="15" x14ac:dyDescent="0.25"/>
  <cols>
    <col min="1" max="1" width="14.7109375" bestFit="1" customWidth="1"/>
    <col min="2" max="2" width="16.5703125" bestFit="1" customWidth="1"/>
    <col min="3" max="3" width="12.5703125" bestFit="1" customWidth="1"/>
    <col min="4" max="4" width="3" bestFit="1" customWidth="1"/>
    <col min="5" max="5" width="10.28515625" bestFit="1" customWidth="1"/>
    <col min="6" max="6" width="12.5703125" bestFit="1" customWidth="1"/>
    <col min="7" max="7" width="5" bestFit="1" customWidth="1"/>
    <col min="8" max="8" width="10.28515625" bestFit="1" customWidth="1"/>
    <col min="9" max="9" width="12.5703125" bestFit="1" customWidth="1"/>
    <col min="10" max="10" width="3" bestFit="1" customWidth="1"/>
    <col min="11" max="11" width="25.7109375" bestFit="1" customWidth="1"/>
    <col min="12" max="12" width="12.5703125" bestFit="1" customWidth="1"/>
    <col min="13" max="13" width="4" bestFit="1" customWidth="1"/>
    <col min="14" max="14" width="10.28515625" bestFit="1" customWidth="1"/>
    <col min="15" max="15" width="12.5703125" bestFit="1" customWidth="1"/>
    <col min="16" max="16" width="4" bestFit="1" customWidth="1"/>
    <col min="17" max="17" width="10.28515625" bestFit="1" customWidth="1"/>
    <col min="18" max="18" width="12.5703125" bestFit="1" customWidth="1"/>
    <col min="19" max="19" width="2" bestFit="1" customWidth="1"/>
  </cols>
  <sheetData>
    <row r="3" spans="1:19" x14ac:dyDescent="0.25">
      <c r="B3" s="3" t="s">
        <v>95</v>
      </c>
    </row>
    <row r="4" spans="1:19" x14ac:dyDescent="0.25">
      <c r="B4" t="s">
        <v>9</v>
      </c>
      <c r="E4" t="s">
        <v>10</v>
      </c>
      <c r="H4" t="s">
        <v>11</v>
      </c>
      <c r="K4" t="s">
        <v>12</v>
      </c>
      <c r="N4" t="s">
        <v>13</v>
      </c>
      <c r="Q4" t="s">
        <v>94</v>
      </c>
    </row>
    <row r="5" spans="1:19" x14ac:dyDescent="0.25">
      <c r="A5" s="3" t="s">
        <v>93</v>
      </c>
      <c r="B5" t="s">
        <v>96</v>
      </c>
      <c r="C5" t="s">
        <v>97</v>
      </c>
      <c r="D5" t="s">
        <v>98</v>
      </c>
      <c r="E5" t="s">
        <v>96</v>
      </c>
      <c r="F5" t="s">
        <v>97</v>
      </c>
      <c r="G5" t="s">
        <v>98</v>
      </c>
      <c r="H5" t="s">
        <v>96</v>
      </c>
      <c r="I5" t="s">
        <v>97</v>
      </c>
      <c r="J5" t="s">
        <v>98</v>
      </c>
      <c r="K5" t="s">
        <v>96</v>
      </c>
      <c r="L5" t="s">
        <v>97</v>
      </c>
      <c r="M5" t="s">
        <v>98</v>
      </c>
      <c r="N5" t="s">
        <v>96</v>
      </c>
      <c r="O5" t="s">
        <v>97</v>
      </c>
      <c r="P5" t="s">
        <v>98</v>
      </c>
      <c r="Q5" t="s">
        <v>96</v>
      </c>
      <c r="R5" t="s">
        <v>97</v>
      </c>
      <c r="S5" t="s">
        <v>98</v>
      </c>
    </row>
    <row r="6" spans="1:19" x14ac:dyDescent="0.25">
      <c r="A6" s="4" t="s">
        <v>8</v>
      </c>
      <c r="B6" s="1"/>
      <c r="C6" s="1"/>
      <c r="D6" s="6"/>
      <c r="E6" s="1"/>
      <c r="F6" s="1"/>
      <c r="G6" s="6"/>
      <c r="H6" s="1"/>
      <c r="I6" s="1"/>
      <c r="J6" s="6"/>
      <c r="K6" s="1"/>
      <c r="L6" s="1"/>
      <c r="M6" s="6"/>
      <c r="N6" s="1"/>
      <c r="O6" s="1"/>
      <c r="P6" s="6"/>
      <c r="Q6" s="1"/>
      <c r="R6" s="1"/>
      <c r="S6" s="6"/>
    </row>
    <row r="7" spans="1:19" x14ac:dyDescent="0.25">
      <c r="A7" s="5" t="s">
        <v>7</v>
      </c>
      <c r="B7" s="1">
        <v>1</v>
      </c>
      <c r="C7" s="1">
        <v>1</v>
      </c>
      <c r="D7" s="6">
        <v>2</v>
      </c>
      <c r="E7" s="1">
        <v>0.88500000000000001</v>
      </c>
      <c r="F7" s="1">
        <v>0.95579999999999998</v>
      </c>
      <c r="G7" s="6">
        <v>113</v>
      </c>
      <c r="H7" s="1">
        <v>1</v>
      </c>
      <c r="I7" s="1">
        <v>1</v>
      </c>
      <c r="J7" s="6">
        <v>1</v>
      </c>
      <c r="K7" s="1">
        <v>1</v>
      </c>
      <c r="L7" s="1">
        <v>1</v>
      </c>
      <c r="M7" s="6">
        <v>2</v>
      </c>
      <c r="N7" s="1">
        <v>0.66669999999999996</v>
      </c>
      <c r="O7" s="1">
        <v>1</v>
      </c>
      <c r="P7" s="6">
        <v>6</v>
      </c>
      <c r="Q7" s="1">
        <v>0</v>
      </c>
      <c r="R7" s="1">
        <v>0</v>
      </c>
      <c r="S7" s="6">
        <v>0</v>
      </c>
    </row>
    <row r="8" spans="1:19" x14ac:dyDescent="0.25">
      <c r="A8" s="5" t="s">
        <v>81</v>
      </c>
      <c r="B8" s="1">
        <v>0</v>
      </c>
      <c r="C8" s="1">
        <v>0</v>
      </c>
      <c r="D8" s="6">
        <v>0</v>
      </c>
      <c r="E8" s="1">
        <v>0.59770000000000001</v>
      </c>
      <c r="F8" s="1">
        <v>0.74709999999999999</v>
      </c>
      <c r="G8" s="6">
        <v>87</v>
      </c>
      <c r="H8" s="1">
        <v>0</v>
      </c>
      <c r="I8" s="1">
        <v>0</v>
      </c>
      <c r="J8" s="6">
        <v>0</v>
      </c>
      <c r="K8" s="1">
        <v>0.66669999999999996</v>
      </c>
      <c r="L8" s="1">
        <v>0.66669999999999996</v>
      </c>
      <c r="M8" s="6">
        <v>9</v>
      </c>
      <c r="N8" s="1">
        <v>1</v>
      </c>
      <c r="O8" s="1">
        <v>1</v>
      </c>
      <c r="P8" s="6">
        <v>1</v>
      </c>
      <c r="Q8" s="1">
        <v>0</v>
      </c>
      <c r="R8" s="1">
        <v>0</v>
      </c>
      <c r="S8" s="6">
        <v>0</v>
      </c>
    </row>
    <row r="9" spans="1:19" x14ac:dyDescent="0.25">
      <c r="A9" s="5" t="s">
        <v>85</v>
      </c>
      <c r="B9" s="1">
        <v>1</v>
      </c>
      <c r="C9" s="1">
        <v>1</v>
      </c>
      <c r="D9" s="6">
        <v>1</v>
      </c>
      <c r="E9" s="1">
        <v>0.72860000000000003</v>
      </c>
      <c r="F9" s="1">
        <v>0.84289999999999998</v>
      </c>
      <c r="G9" s="6">
        <v>70</v>
      </c>
      <c r="H9" s="1">
        <v>0</v>
      </c>
      <c r="I9" s="1">
        <v>0</v>
      </c>
      <c r="J9" s="6">
        <v>0</v>
      </c>
      <c r="K9" s="1">
        <v>0.90910000000000002</v>
      </c>
      <c r="L9" s="1">
        <v>0.90910000000000002</v>
      </c>
      <c r="M9" s="6">
        <v>11</v>
      </c>
      <c r="N9" s="1">
        <v>1</v>
      </c>
      <c r="O9" s="1">
        <v>1</v>
      </c>
      <c r="P9" s="6">
        <v>2</v>
      </c>
      <c r="Q9" s="1">
        <v>0</v>
      </c>
      <c r="R9" s="1">
        <v>0</v>
      </c>
      <c r="S9" s="6">
        <v>0</v>
      </c>
    </row>
    <row r="10" spans="1:19" x14ac:dyDescent="0.25">
      <c r="A10" s="5" t="s">
        <v>76</v>
      </c>
      <c r="B10" s="1">
        <v>0</v>
      </c>
      <c r="C10" s="1">
        <v>0</v>
      </c>
      <c r="D10" s="6">
        <v>0</v>
      </c>
      <c r="E10" s="1">
        <v>0.78669999999999995</v>
      </c>
      <c r="F10" s="1">
        <v>0.98670000000000002</v>
      </c>
      <c r="G10" s="6">
        <v>75</v>
      </c>
      <c r="H10" s="1">
        <v>0</v>
      </c>
      <c r="I10" s="1">
        <v>0</v>
      </c>
      <c r="J10" s="6">
        <v>0</v>
      </c>
      <c r="K10" s="1">
        <v>0.6</v>
      </c>
      <c r="L10" s="1">
        <v>1</v>
      </c>
      <c r="M10" s="6">
        <v>10</v>
      </c>
      <c r="N10" s="1">
        <v>1</v>
      </c>
      <c r="O10" s="1">
        <v>1</v>
      </c>
      <c r="P10" s="6">
        <v>1</v>
      </c>
      <c r="Q10" s="1">
        <v>0</v>
      </c>
      <c r="R10" s="1">
        <v>0</v>
      </c>
      <c r="S10" s="6">
        <v>0</v>
      </c>
    </row>
    <row r="11" spans="1:19" x14ac:dyDescent="0.25">
      <c r="A11" s="5" t="s">
        <v>83</v>
      </c>
      <c r="B11" s="1">
        <v>0</v>
      </c>
      <c r="C11" s="1">
        <v>0</v>
      </c>
      <c r="D11" s="6">
        <v>0</v>
      </c>
      <c r="E11" s="1">
        <v>0.79749999999999999</v>
      </c>
      <c r="F11" s="1">
        <v>0.98729999999999996</v>
      </c>
      <c r="G11" s="6">
        <v>79</v>
      </c>
      <c r="H11" s="1">
        <v>0</v>
      </c>
      <c r="I11" s="1">
        <v>0</v>
      </c>
      <c r="J11" s="6">
        <v>0</v>
      </c>
      <c r="K11" s="1">
        <v>0.875</v>
      </c>
      <c r="L11" s="1">
        <v>0.875</v>
      </c>
      <c r="M11" s="6">
        <v>8</v>
      </c>
      <c r="N11" s="1">
        <v>1</v>
      </c>
      <c r="O11" s="1">
        <v>1</v>
      </c>
      <c r="P11" s="6">
        <v>1</v>
      </c>
      <c r="Q11" s="1">
        <v>0</v>
      </c>
      <c r="R11" s="1">
        <v>0</v>
      </c>
      <c r="S11" s="6">
        <v>0</v>
      </c>
    </row>
    <row r="12" spans="1:19" x14ac:dyDescent="0.25">
      <c r="A12" s="5" t="s">
        <v>90</v>
      </c>
      <c r="B12" s="1">
        <v>0</v>
      </c>
      <c r="C12" s="1">
        <v>0</v>
      </c>
      <c r="D12" s="6">
        <v>1</v>
      </c>
      <c r="E12" s="1">
        <v>0.9516</v>
      </c>
      <c r="F12" s="1">
        <v>0.9677</v>
      </c>
      <c r="G12" s="6">
        <v>62</v>
      </c>
      <c r="H12" s="1">
        <v>0</v>
      </c>
      <c r="I12" s="1">
        <v>0</v>
      </c>
      <c r="J12" s="6">
        <v>0</v>
      </c>
      <c r="K12" s="1">
        <v>0.9375</v>
      </c>
      <c r="L12" s="1">
        <v>0.9375</v>
      </c>
      <c r="M12" s="6">
        <v>16</v>
      </c>
      <c r="N12" s="1">
        <v>1</v>
      </c>
      <c r="O12" s="1">
        <v>1</v>
      </c>
      <c r="P12" s="6">
        <v>2</v>
      </c>
      <c r="Q12" s="1">
        <v>0</v>
      </c>
      <c r="R12" s="1">
        <v>0</v>
      </c>
      <c r="S12" s="6">
        <v>0</v>
      </c>
    </row>
    <row r="13" spans="1:19" x14ac:dyDescent="0.25">
      <c r="A13" s="4" t="s">
        <v>14</v>
      </c>
      <c r="B13" s="1"/>
      <c r="C13" s="1"/>
      <c r="D13" s="6"/>
      <c r="E13" s="1"/>
      <c r="F13" s="1"/>
      <c r="G13" s="6"/>
      <c r="H13" s="1"/>
      <c r="I13" s="1"/>
      <c r="J13" s="6"/>
      <c r="K13" s="1"/>
      <c r="L13" s="1"/>
      <c r="M13" s="6"/>
      <c r="N13" s="1"/>
      <c r="O13" s="1"/>
      <c r="P13" s="6"/>
      <c r="Q13" s="1"/>
      <c r="R13" s="1"/>
      <c r="S13" s="6"/>
    </row>
    <row r="14" spans="1:19" x14ac:dyDescent="0.25">
      <c r="A14" s="5" t="s">
        <v>7</v>
      </c>
      <c r="B14" s="1">
        <v>1</v>
      </c>
      <c r="C14" s="1">
        <v>1</v>
      </c>
      <c r="D14" s="6">
        <v>3</v>
      </c>
      <c r="E14" s="1">
        <v>0.70509999999999995</v>
      </c>
      <c r="F14" s="1">
        <v>0.88139999999999996</v>
      </c>
      <c r="G14" s="6">
        <v>295</v>
      </c>
      <c r="H14" s="1">
        <v>1</v>
      </c>
      <c r="I14" s="1">
        <v>1</v>
      </c>
      <c r="J14" s="6">
        <v>3</v>
      </c>
      <c r="K14" s="1">
        <v>0.75</v>
      </c>
      <c r="L14" s="1">
        <v>1</v>
      </c>
      <c r="M14" s="6">
        <v>12</v>
      </c>
      <c r="N14" s="1">
        <v>0.89470000000000005</v>
      </c>
      <c r="O14" s="1">
        <v>0.89470000000000005</v>
      </c>
      <c r="P14" s="6">
        <v>19</v>
      </c>
      <c r="Q14" s="1">
        <v>0</v>
      </c>
      <c r="R14" s="1">
        <v>0</v>
      </c>
      <c r="S14" s="6">
        <v>0</v>
      </c>
    </row>
    <row r="15" spans="1:19" x14ac:dyDescent="0.25">
      <c r="A15" s="5" t="s">
        <v>81</v>
      </c>
      <c r="B15" s="1">
        <v>0.5</v>
      </c>
      <c r="C15" s="1">
        <v>0.5</v>
      </c>
      <c r="D15" s="6">
        <v>4</v>
      </c>
      <c r="E15" s="1">
        <v>0.75480000000000003</v>
      </c>
      <c r="F15" s="1">
        <v>0.86539999999999995</v>
      </c>
      <c r="G15" s="6">
        <v>208</v>
      </c>
      <c r="H15" s="1">
        <v>0</v>
      </c>
      <c r="I15" s="1">
        <v>0</v>
      </c>
      <c r="J15" s="6">
        <v>0</v>
      </c>
      <c r="K15" s="1">
        <v>0.70830000000000004</v>
      </c>
      <c r="L15" s="1">
        <v>0.91669999999999996</v>
      </c>
      <c r="M15" s="6">
        <v>24</v>
      </c>
      <c r="N15" s="1">
        <v>0.9</v>
      </c>
      <c r="O15" s="1">
        <v>0.95</v>
      </c>
      <c r="P15" s="6">
        <v>20</v>
      </c>
      <c r="Q15" s="1">
        <v>0</v>
      </c>
      <c r="R15" s="1">
        <v>0</v>
      </c>
      <c r="S15" s="6">
        <v>0</v>
      </c>
    </row>
    <row r="16" spans="1:19" x14ac:dyDescent="0.25">
      <c r="A16" s="5" t="s">
        <v>85</v>
      </c>
      <c r="B16" s="1">
        <v>1</v>
      </c>
      <c r="C16" s="1">
        <v>1</v>
      </c>
      <c r="D16" s="6">
        <v>1</v>
      </c>
      <c r="E16" s="1">
        <v>0.75329999999999997</v>
      </c>
      <c r="F16" s="1">
        <v>0.87670000000000003</v>
      </c>
      <c r="G16" s="6">
        <v>227</v>
      </c>
      <c r="H16" s="1">
        <v>0</v>
      </c>
      <c r="I16" s="1">
        <v>0</v>
      </c>
      <c r="J16" s="6">
        <v>0</v>
      </c>
      <c r="K16" s="1">
        <v>0.8125</v>
      </c>
      <c r="L16" s="1">
        <v>0.9375</v>
      </c>
      <c r="M16" s="6">
        <v>32</v>
      </c>
      <c r="N16" s="1">
        <v>1</v>
      </c>
      <c r="O16" s="1">
        <v>1</v>
      </c>
      <c r="P16" s="6">
        <v>11</v>
      </c>
      <c r="Q16" s="1">
        <v>0</v>
      </c>
      <c r="R16" s="1">
        <v>0</v>
      </c>
      <c r="S16" s="6">
        <v>0</v>
      </c>
    </row>
    <row r="17" spans="1:19" x14ac:dyDescent="0.25">
      <c r="A17" s="5" t="s">
        <v>76</v>
      </c>
      <c r="B17" s="1">
        <v>1</v>
      </c>
      <c r="C17" s="1">
        <v>1</v>
      </c>
      <c r="D17" s="6">
        <v>4</v>
      </c>
      <c r="E17" s="1">
        <v>0.76329999999999998</v>
      </c>
      <c r="F17" s="1">
        <v>0.85160000000000002</v>
      </c>
      <c r="G17" s="6">
        <v>283</v>
      </c>
      <c r="H17" s="1">
        <v>0.66669999999999996</v>
      </c>
      <c r="I17" s="1">
        <v>0.66669999999999996</v>
      </c>
      <c r="J17" s="6">
        <v>3</v>
      </c>
      <c r="K17" s="1">
        <v>0.6</v>
      </c>
      <c r="L17" s="1">
        <v>0.7</v>
      </c>
      <c r="M17" s="6">
        <v>20</v>
      </c>
      <c r="N17" s="1">
        <v>0.86960000000000004</v>
      </c>
      <c r="O17" s="1">
        <v>0.91300000000000003</v>
      </c>
      <c r="P17" s="6">
        <v>23</v>
      </c>
      <c r="Q17" s="1">
        <v>0</v>
      </c>
      <c r="R17" s="1">
        <v>0</v>
      </c>
      <c r="S17" s="6">
        <v>0</v>
      </c>
    </row>
    <row r="18" spans="1:19" x14ac:dyDescent="0.25">
      <c r="A18" s="5" t="s">
        <v>83</v>
      </c>
      <c r="B18" s="1">
        <v>1</v>
      </c>
      <c r="C18" s="1">
        <v>1</v>
      </c>
      <c r="D18" s="6">
        <v>1</v>
      </c>
      <c r="E18" s="1">
        <v>0.81079999999999997</v>
      </c>
      <c r="F18" s="1">
        <v>0.91349999999999998</v>
      </c>
      <c r="G18" s="6">
        <v>185</v>
      </c>
      <c r="H18" s="1">
        <v>1</v>
      </c>
      <c r="I18" s="1">
        <v>1</v>
      </c>
      <c r="J18" s="6">
        <v>2</v>
      </c>
      <c r="K18" s="1">
        <v>0.871</v>
      </c>
      <c r="L18" s="1">
        <v>0.9032</v>
      </c>
      <c r="M18" s="6">
        <v>31</v>
      </c>
      <c r="N18" s="1">
        <v>0.88890000000000002</v>
      </c>
      <c r="O18" s="1">
        <v>0.88890000000000002</v>
      </c>
      <c r="P18" s="6">
        <v>9</v>
      </c>
      <c r="Q18" s="1">
        <v>0</v>
      </c>
      <c r="R18" s="1">
        <v>0</v>
      </c>
      <c r="S18" s="6">
        <v>0</v>
      </c>
    </row>
    <row r="19" spans="1:19" x14ac:dyDescent="0.25">
      <c r="A19" s="5" t="s">
        <v>90</v>
      </c>
      <c r="B19" s="1">
        <v>0.66669999999999996</v>
      </c>
      <c r="C19" s="1">
        <v>0.66669999999999996</v>
      </c>
      <c r="D19" s="6">
        <v>3</v>
      </c>
      <c r="E19" s="1">
        <v>0.6069</v>
      </c>
      <c r="F19" s="1">
        <v>0.71030000000000004</v>
      </c>
      <c r="G19" s="6">
        <v>145</v>
      </c>
      <c r="H19" s="1">
        <v>1</v>
      </c>
      <c r="I19" s="1">
        <v>1</v>
      </c>
      <c r="J19" s="6">
        <v>1</v>
      </c>
      <c r="K19" s="1">
        <v>0.53849999999999998</v>
      </c>
      <c r="L19" s="1">
        <v>0.84619999999999995</v>
      </c>
      <c r="M19" s="6">
        <v>13</v>
      </c>
      <c r="N19" s="1">
        <v>1</v>
      </c>
      <c r="O19" s="1">
        <v>1</v>
      </c>
      <c r="P19" s="6">
        <v>3</v>
      </c>
      <c r="Q19" s="1">
        <v>0</v>
      </c>
      <c r="R19" s="1">
        <v>0</v>
      </c>
      <c r="S19" s="6">
        <v>0</v>
      </c>
    </row>
    <row r="20" spans="1:19" x14ac:dyDescent="0.25">
      <c r="A20" s="4" t="s">
        <v>15</v>
      </c>
      <c r="B20" s="1"/>
      <c r="C20" s="1"/>
      <c r="D20" s="6"/>
      <c r="E20" s="1"/>
      <c r="F20" s="1"/>
      <c r="G20" s="6"/>
      <c r="H20" s="1"/>
      <c r="I20" s="1"/>
      <c r="J20" s="6"/>
      <c r="K20" s="1"/>
      <c r="L20" s="1"/>
      <c r="M20" s="6"/>
      <c r="N20" s="1"/>
      <c r="O20" s="1"/>
      <c r="P20" s="6"/>
      <c r="Q20" s="1"/>
      <c r="R20" s="1"/>
      <c r="S20" s="6"/>
    </row>
    <row r="21" spans="1:19" x14ac:dyDescent="0.25">
      <c r="A21" s="5" t="s">
        <v>7</v>
      </c>
      <c r="B21" s="1">
        <v>1</v>
      </c>
      <c r="C21" s="1">
        <v>1</v>
      </c>
      <c r="D21" s="6">
        <v>3</v>
      </c>
      <c r="E21" s="1">
        <v>0.64800000000000002</v>
      </c>
      <c r="F21" s="1">
        <v>0.87829999999999997</v>
      </c>
      <c r="G21" s="6">
        <v>304</v>
      </c>
      <c r="H21" s="1">
        <v>1</v>
      </c>
      <c r="I21" s="1">
        <v>1</v>
      </c>
      <c r="J21" s="6">
        <v>4</v>
      </c>
      <c r="K21" s="1">
        <v>0.88239999999999996</v>
      </c>
      <c r="L21" s="1">
        <v>0.88239999999999996</v>
      </c>
      <c r="M21" s="6">
        <v>17</v>
      </c>
      <c r="N21" s="1">
        <v>0.95350000000000001</v>
      </c>
      <c r="O21" s="1">
        <v>1</v>
      </c>
      <c r="P21" s="6">
        <v>43</v>
      </c>
      <c r="Q21" s="1">
        <v>0</v>
      </c>
      <c r="R21" s="1">
        <v>0</v>
      </c>
      <c r="S21" s="6">
        <v>0</v>
      </c>
    </row>
    <row r="22" spans="1:19" x14ac:dyDescent="0.25">
      <c r="A22" s="5" t="s">
        <v>81</v>
      </c>
      <c r="B22" s="1">
        <v>1</v>
      </c>
      <c r="C22" s="1">
        <v>1</v>
      </c>
      <c r="D22" s="6">
        <v>2</v>
      </c>
      <c r="E22" s="1">
        <v>0.73209999999999997</v>
      </c>
      <c r="F22" s="1">
        <v>0.94640000000000002</v>
      </c>
      <c r="G22" s="6">
        <v>280</v>
      </c>
      <c r="H22" s="1">
        <v>1</v>
      </c>
      <c r="I22" s="1">
        <v>1</v>
      </c>
      <c r="J22" s="6">
        <v>3</v>
      </c>
      <c r="K22" s="1">
        <v>0.73329999999999995</v>
      </c>
      <c r="L22" s="1">
        <v>0.93330000000000002</v>
      </c>
      <c r="M22" s="6">
        <v>30</v>
      </c>
      <c r="N22" s="1">
        <v>0.94740000000000002</v>
      </c>
      <c r="O22" s="1">
        <v>1</v>
      </c>
      <c r="P22" s="6">
        <v>19</v>
      </c>
      <c r="Q22" s="1">
        <v>0</v>
      </c>
      <c r="R22" s="1">
        <v>0</v>
      </c>
      <c r="S22" s="6">
        <v>0</v>
      </c>
    </row>
    <row r="23" spans="1:19" x14ac:dyDescent="0.25">
      <c r="A23" s="5" t="s">
        <v>85</v>
      </c>
      <c r="B23" s="1">
        <v>0</v>
      </c>
      <c r="C23" s="1">
        <v>0</v>
      </c>
      <c r="D23" s="6">
        <v>0</v>
      </c>
      <c r="E23" s="1">
        <v>0.58889999999999998</v>
      </c>
      <c r="F23" s="1">
        <v>0.88629999999999998</v>
      </c>
      <c r="G23" s="6">
        <v>343</v>
      </c>
      <c r="H23" s="1">
        <v>0</v>
      </c>
      <c r="I23" s="1">
        <v>0</v>
      </c>
      <c r="J23" s="6">
        <v>0</v>
      </c>
      <c r="K23" s="1">
        <v>0.8276</v>
      </c>
      <c r="L23" s="1">
        <v>0.93100000000000005</v>
      </c>
      <c r="M23" s="6">
        <v>29</v>
      </c>
      <c r="N23" s="1">
        <v>0.81820000000000004</v>
      </c>
      <c r="O23" s="1">
        <v>0.90910000000000002</v>
      </c>
      <c r="P23" s="6">
        <v>11</v>
      </c>
      <c r="Q23" s="1">
        <v>0</v>
      </c>
      <c r="R23" s="1">
        <v>0</v>
      </c>
      <c r="S23" s="6">
        <v>0</v>
      </c>
    </row>
    <row r="24" spans="1:19" x14ac:dyDescent="0.25">
      <c r="A24" s="5" t="s">
        <v>76</v>
      </c>
      <c r="B24" s="1">
        <v>0.25</v>
      </c>
      <c r="C24" s="1">
        <v>0.5</v>
      </c>
      <c r="D24" s="6">
        <v>4</v>
      </c>
      <c r="E24" s="1">
        <v>0.58720000000000006</v>
      </c>
      <c r="F24" s="1">
        <v>0.83989999999999998</v>
      </c>
      <c r="G24" s="6">
        <v>281</v>
      </c>
      <c r="H24" s="1">
        <v>1</v>
      </c>
      <c r="I24" s="1">
        <v>1</v>
      </c>
      <c r="J24" s="6">
        <v>5</v>
      </c>
      <c r="K24" s="1">
        <v>0.61899999999999999</v>
      </c>
      <c r="L24" s="1">
        <v>0.85709999999999997</v>
      </c>
      <c r="M24" s="6">
        <v>21</v>
      </c>
      <c r="N24" s="1">
        <v>0.90629999999999999</v>
      </c>
      <c r="O24" s="1">
        <v>0.96879999999999999</v>
      </c>
      <c r="P24" s="6">
        <v>32</v>
      </c>
      <c r="Q24" s="1">
        <v>0</v>
      </c>
      <c r="R24" s="1">
        <v>0</v>
      </c>
      <c r="S24" s="6">
        <v>0</v>
      </c>
    </row>
    <row r="25" spans="1:19" x14ac:dyDescent="0.25">
      <c r="A25" s="5" t="s">
        <v>83</v>
      </c>
      <c r="B25" s="1">
        <v>0</v>
      </c>
      <c r="C25" s="1">
        <v>0</v>
      </c>
      <c r="D25" s="6">
        <v>0</v>
      </c>
      <c r="E25" s="1">
        <v>0.62729999999999997</v>
      </c>
      <c r="F25" s="1">
        <v>0.89549999999999996</v>
      </c>
      <c r="G25" s="6">
        <v>220</v>
      </c>
      <c r="H25" s="1">
        <v>0</v>
      </c>
      <c r="I25" s="1">
        <v>0</v>
      </c>
      <c r="J25" s="6">
        <v>1</v>
      </c>
      <c r="K25" s="1">
        <v>0.53569999999999995</v>
      </c>
      <c r="L25" s="1">
        <v>0.89290000000000003</v>
      </c>
      <c r="M25" s="6">
        <v>28</v>
      </c>
      <c r="N25" s="1">
        <v>0.69569999999999999</v>
      </c>
      <c r="O25" s="1">
        <v>0.73909999999999998</v>
      </c>
      <c r="P25" s="6">
        <v>23</v>
      </c>
      <c r="Q25" s="1">
        <v>0</v>
      </c>
      <c r="R25" s="1">
        <v>0</v>
      </c>
      <c r="S25" s="6">
        <v>0</v>
      </c>
    </row>
    <row r="26" spans="1:19" x14ac:dyDescent="0.25">
      <c r="A26" s="5" t="s">
        <v>90</v>
      </c>
      <c r="B26" s="1">
        <v>0</v>
      </c>
      <c r="C26" s="1">
        <v>0</v>
      </c>
      <c r="D26" s="6">
        <v>0</v>
      </c>
      <c r="E26" s="1">
        <v>0.61799999999999999</v>
      </c>
      <c r="F26" s="1">
        <v>0.88009999999999999</v>
      </c>
      <c r="G26" s="6">
        <v>267</v>
      </c>
      <c r="H26" s="1">
        <v>1</v>
      </c>
      <c r="I26" s="1">
        <v>1</v>
      </c>
      <c r="J26" s="6">
        <v>4</v>
      </c>
      <c r="K26" s="1">
        <v>0.88100000000000001</v>
      </c>
      <c r="L26" s="1">
        <v>0.90480000000000005</v>
      </c>
      <c r="M26" s="6">
        <v>42</v>
      </c>
      <c r="N26" s="1">
        <v>1</v>
      </c>
      <c r="O26" s="1">
        <v>1</v>
      </c>
      <c r="P26" s="6">
        <v>12</v>
      </c>
      <c r="Q26" s="1">
        <v>0</v>
      </c>
      <c r="R26" s="1">
        <v>0</v>
      </c>
      <c r="S26" s="6">
        <v>0</v>
      </c>
    </row>
    <row r="27" spans="1:19" x14ac:dyDescent="0.25">
      <c r="A27" s="4" t="s">
        <v>86</v>
      </c>
      <c r="B27" s="1"/>
      <c r="C27" s="1"/>
      <c r="D27" s="6"/>
      <c r="E27" s="1"/>
      <c r="F27" s="1"/>
      <c r="G27" s="6"/>
      <c r="H27" s="1"/>
      <c r="I27" s="1"/>
      <c r="J27" s="6"/>
      <c r="K27" s="1"/>
      <c r="L27" s="1"/>
      <c r="M27" s="6"/>
      <c r="N27" s="1"/>
      <c r="O27" s="1"/>
      <c r="P27" s="6"/>
      <c r="Q27" s="1"/>
      <c r="R27" s="1"/>
      <c r="S27" s="6"/>
    </row>
    <row r="28" spans="1:19" x14ac:dyDescent="0.25">
      <c r="A28" s="5" t="s">
        <v>85</v>
      </c>
      <c r="B28" s="1">
        <v>0</v>
      </c>
      <c r="C28" s="1">
        <v>0</v>
      </c>
      <c r="D28" s="6">
        <v>0</v>
      </c>
      <c r="E28" s="1">
        <v>1</v>
      </c>
      <c r="F28" s="1">
        <v>1</v>
      </c>
      <c r="G28" s="6">
        <v>4</v>
      </c>
      <c r="H28" s="1">
        <v>0</v>
      </c>
      <c r="I28" s="1">
        <v>0</v>
      </c>
      <c r="J28" s="6">
        <v>0</v>
      </c>
      <c r="K28" s="1">
        <v>1</v>
      </c>
      <c r="L28" s="1">
        <v>1</v>
      </c>
      <c r="M28" s="6">
        <v>1</v>
      </c>
      <c r="N28" s="1">
        <v>0</v>
      </c>
      <c r="O28" s="1">
        <v>0</v>
      </c>
      <c r="P28" s="6">
        <v>0</v>
      </c>
      <c r="Q28" s="1">
        <v>0</v>
      </c>
      <c r="R28" s="1">
        <v>0</v>
      </c>
      <c r="S28" s="6">
        <v>0</v>
      </c>
    </row>
    <row r="29" spans="1:19" x14ac:dyDescent="0.25">
      <c r="A29" s="4" t="s">
        <v>16</v>
      </c>
      <c r="B29" s="1"/>
      <c r="C29" s="1"/>
      <c r="D29" s="6"/>
      <c r="E29" s="1"/>
      <c r="F29" s="1"/>
      <c r="G29" s="6"/>
      <c r="H29" s="1"/>
      <c r="I29" s="1"/>
      <c r="J29" s="6"/>
      <c r="K29" s="1"/>
      <c r="L29" s="1"/>
      <c r="M29" s="6"/>
      <c r="N29" s="1"/>
      <c r="O29" s="1"/>
      <c r="P29" s="6"/>
      <c r="Q29" s="1"/>
      <c r="R29" s="1"/>
      <c r="S29" s="6"/>
    </row>
    <row r="30" spans="1:19" x14ac:dyDescent="0.25">
      <c r="A30" s="5" t="s">
        <v>7</v>
      </c>
      <c r="B30" s="1">
        <v>1</v>
      </c>
      <c r="C30" s="1">
        <v>1</v>
      </c>
      <c r="D30" s="6">
        <v>1</v>
      </c>
      <c r="E30" s="1">
        <v>0.77180000000000004</v>
      </c>
      <c r="F30" s="1">
        <v>0.90269999999999995</v>
      </c>
      <c r="G30" s="6">
        <v>298</v>
      </c>
      <c r="H30" s="1">
        <v>0.83330000000000004</v>
      </c>
      <c r="I30" s="1">
        <v>1</v>
      </c>
      <c r="J30" s="6">
        <v>6</v>
      </c>
      <c r="K30" s="1">
        <v>0.75</v>
      </c>
      <c r="L30" s="1">
        <v>1</v>
      </c>
      <c r="M30" s="6">
        <v>12</v>
      </c>
      <c r="N30" s="1">
        <v>0.75</v>
      </c>
      <c r="O30" s="1">
        <v>0.8</v>
      </c>
      <c r="P30" s="6">
        <v>20</v>
      </c>
      <c r="Q30" s="1">
        <v>0</v>
      </c>
      <c r="R30" s="1">
        <v>0</v>
      </c>
      <c r="S30" s="6">
        <v>0</v>
      </c>
    </row>
    <row r="31" spans="1:19" x14ac:dyDescent="0.25">
      <c r="A31" s="5" t="s">
        <v>81</v>
      </c>
      <c r="B31" s="1">
        <v>0</v>
      </c>
      <c r="C31" s="1">
        <v>0</v>
      </c>
      <c r="D31" s="6">
        <v>0</v>
      </c>
      <c r="E31" s="1">
        <v>0.84209999999999996</v>
      </c>
      <c r="F31" s="1">
        <v>0.93679999999999997</v>
      </c>
      <c r="G31" s="6">
        <v>285</v>
      </c>
      <c r="H31" s="1">
        <v>1</v>
      </c>
      <c r="I31" s="1">
        <v>1</v>
      </c>
      <c r="J31" s="6">
        <v>1</v>
      </c>
      <c r="K31" s="1">
        <v>0.71879999999999999</v>
      </c>
      <c r="L31" s="1">
        <v>0.8125</v>
      </c>
      <c r="M31" s="6">
        <v>32</v>
      </c>
      <c r="N31" s="1">
        <v>1</v>
      </c>
      <c r="O31" s="1">
        <v>1</v>
      </c>
      <c r="P31" s="6">
        <v>10</v>
      </c>
      <c r="Q31" s="1">
        <v>0</v>
      </c>
      <c r="R31" s="1">
        <v>0</v>
      </c>
      <c r="S31" s="6">
        <v>0</v>
      </c>
    </row>
    <row r="32" spans="1:19" x14ac:dyDescent="0.25">
      <c r="A32" s="5" t="s">
        <v>85</v>
      </c>
      <c r="B32" s="1">
        <v>1</v>
      </c>
      <c r="C32" s="1">
        <v>1</v>
      </c>
      <c r="D32" s="6">
        <v>1</v>
      </c>
      <c r="E32" s="1">
        <v>0.90339999999999998</v>
      </c>
      <c r="F32" s="1">
        <v>0.94389999999999996</v>
      </c>
      <c r="G32" s="6">
        <v>321</v>
      </c>
      <c r="H32" s="1">
        <v>1</v>
      </c>
      <c r="I32" s="1">
        <v>1</v>
      </c>
      <c r="J32" s="6">
        <v>1</v>
      </c>
      <c r="K32" s="1">
        <v>0.85289999999999999</v>
      </c>
      <c r="L32" s="1">
        <v>0.97060000000000002</v>
      </c>
      <c r="M32" s="6">
        <v>34</v>
      </c>
      <c r="N32" s="1">
        <v>1</v>
      </c>
      <c r="O32" s="1">
        <v>1</v>
      </c>
      <c r="P32" s="6">
        <v>11</v>
      </c>
      <c r="Q32" s="1">
        <v>0</v>
      </c>
      <c r="R32" s="1">
        <v>0</v>
      </c>
      <c r="S32" s="6">
        <v>0</v>
      </c>
    </row>
    <row r="33" spans="1:19" x14ac:dyDescent="0.25">
      <c r="A33" s="5" t="s">
        <v>76</v>
      </c>
      <c r="B33" s="1">
        <v>1</v>
      </c>
      <c r="C33" s="1">
        <v>1</v>
      </c>
      <c r="D33" s="6">
        <v>3</v>
      </c>
      <c r="E33" s="1">
        <v>0.81589999999999996</v>
      </c>
      <c r="F33" s="1">
        <v>0.92059999999999997</v>
      </c>
      <c r="G33" s="6">
        <v>277</v>
      </c>
      <c r="H33" s="1">
        <v>1</v>
      </c>
      <c r="I33" s="1">
        <v>1</v>
      </c>
      <c r="J33" s="6">
        <v>4</v>
      </c>
      <c r="K33" s="1">
        <v>0.78259999999999996</v>
      </c>
      <c r="L33" s="1">
        <v>1</v>
      </c>
      <c r="M33" s="6">
        <v>23</v>
      </c>
      <c r="N33" s="1">
        <v>1</v>
      </c>
      <c r="O33" s="1">
        <v>1</v>
      </c>
      <c r="P33" s="6">
        <v>8</v>
      </c>
      <c r="Q33" s="1">
        <v>0</v>
      </c>
      <c r="R33" s="1">
        <v>0</v>
      </c>
      <c r="S33" s="6">
        <v>0</v>
      </c>
    </row>
    <row r="34" spans="1:19" x14ac:dyDescent="0.25">
      <c r="A34" s="5" t="s">
        <v>83</v>
      </c>
      <c r="B34" s="1">
        <v>0</v>
      </c>
      <c r="C34" s="1">
        <v>1</v>
      </c>
      <c r="D34" s="6">
        <v>1</v>
      </c>
      <c r="E34" s="1">
        <v>0.8468</v>
      </c>
      <c r="F34" s="1">
        <v>0.9355</v>
      </c>
      <c r="G34" s="6">
        <v>248</v>
      </c>
      <c r="H34" s="1">
        <v>0</v>
      </c>
      <c r="I34" s="1">
        <v>0</v>
      </c>
      <c r="J34" s="6">
        <v>0</v>
      </c>
      <c r="K34" s="1">
        <v>0.96150000000000002</v>
      </c>
      <c r="L34" s="1">
        <v>0.96150000000000002</v>
      </c>
      <c r="M34" s="6">
        <v>26</v>
      </c>
      <c r="N34" s="1">
        <v>0.75</v>
      </c>
      <c r="O34" s="1">
        <v>0.91669999999999996</v>
      </c>
      <c r="P34" s="6">
        <v>12</v>
      </c>
      <c r="Q34" s="1">
        <v>0</v>
      </c>
      <c r="R34" s="1">
        <v>0</v>
      </c>
      <c r="S34" s="6">
        <v>0</v>
      </c>
    </row>
    <row r="35" spans="1:19" x14ac:dyDescent="0.25">
      <c r="A35" s="5" t="s">
        <v>90</v>
      </c>
      <c r="B35" s="1">
        <v>0</v>
      </c>
      <c r="C35" s="1">
        <v>0</v>
      </c>
      <c r="D35" s="6">
        <v>0</v>
      </c>
      <c r="E35" s="1">
        <v>0.83230000000000004</v>
      </c>
      <c r="F35" s="1">
        <v>0.93989999999999996</v>
      </c>
      <c r="G35" s="6">
        <v>316</v>
      </c>
      <c r="H35" s="1">
        <v>0</v>
      </c>
      <c r="I35" s="1">
        <v>0</v>
      </c>
      <c r="J35" s="6">
        <v>0</v>
      </c>
      <c r="K35" s="1">
        <v>0.73529999999999995</v>
      </c>
      <c r="L35" s="1">
        <v>0.91180000000000005</v>
      </c>
      <c r="M35" s="6">
        <v>34</v>
      </c>
      <c r="N35" s="1">
        <v>1</v>
      </c>
      <c r="O35" s="1">
        <v>1</v>
      </c>
      <c r="P35" s="6">
        <v>8</v>
      </c>
      <c r="Q35" s="1">
        <v>0</v>
      </c>
      <c r="R35" s="1">
        <v>0</v>
      </c>
      <c r="S35" s="6">
        <v>0</v>
      </c>
    </row>
    <row r="36" spans="1:19" x14ac:dyDescent="0.25">
      <c r="A36" s="4" t="s">
        <v>91</v>
      </c>
      <c r="B36" s="1"/>
      <c r="C36" s="1"/>
      <c r="D36" s="6"/>
      <c r="E36" s="1"/>
      <c r="F36" s="1"/>
      <c r="G36" s="6"/>
      <c r="H36" s="1"/>
      <c r="I36" s="1"/>
      <c r="J36" s="6"/>
      <c r="K36" s="1"/>
      <c r="L36" s="1"/>
      <c r="M36" s="6"/>
      <c r="N36" s="1"/>
      <c r="O36" s="1"/>
      <c r="P36" s="6"/>
      <c r="Q36" s="1"/>
      <c r="R36" s="1"/>
      <c r="S36" s="6"/>
    </row>
    <row r="37" spans="1:19" x14ac:dyDescent="0.25">
      <c r="A37" s="5" t="s">
        <v>90</v>
      </c>
      <c r="B37" s="1">
        <v>0</v>
      </c>
      <c r="C37" s="1">
        <v>0</v>
      </c>
      <c r="D37" s="6">
        <v>0</v>
      </c>
      <c r="E37" s="1">
        <v>0.8</v>
      </c>
      <c r="F37" s="1">
        <v>0.88</v>
      </c>
      <c r="G37" s="6">
        <v>25</v>
      </c>
      <c r="H37" s="1">
        <v>1</v>
      </c>
      <c r="I37" s="1">
        <v>1</v>
      </c>
      <c r="J37" s="6">
        <v>1</v>
      </c>
      <c r="K37" s="1">
        <v>0.66669999999999996</v>
      </c>
      <c r="L37" s="1">
        <v>0.66669999999999996</v>
      </c>
      <c r="M37" s="6">
        <v>3</v>
      </c>
      <c r="N37" s="1">
        <v>0</v>
      </c>
      <c r="O37" s="1">
        <v>0</v>
      </c>
      <c r="P37" s="6">
        <v>0</v>
      </c>
      <c r="Q37" s="1">
        <v>0</v>
      </c>
      <c r="R37" s="1">
        <v>0</v>
      </c>
      <c r="S37" s="6">
        <v>0</v>
      </c>
    </row>
    <row r="38" spans="1:19" x14ac:dyDescent="0.25">
      <c r="A38" s="4" t="s">
        <v>17</v>
      </c>
      <c r="B38" s="1"/>
      <c r="C38" s="1"/>
      <c r="D38" s="6"/>
      <c r="E38" s="1"/>
      <c r="F38" s="1"/>
      <c r="G38" s="6"/>
      <c r="H38" s="1"/>
      <c r="I38" s="1"/>
      <c r="J38" s="6"/>
      <c r="K38" s="1"/>
      <c r="L38" s="1"/>
      <c r="M38" s="6"/>
      <c r="N38" s="1"/>
      <c r="O38" s="1"/>
      <c r="P38" s="6"/>
      <c r="Q38" s="1"/>
      <c r="R38" s="1"/>
      <c r="S38" s="6"/>
    </row>
    <row r="39" spans="1:19" x14ac:dyDescent="0.25">
      <c r="A39" s="5" t="s">
        <v>7</v>
      </c>
      <c r="B39" s="1">
        <v>0.66669999999999996</v>
      </c>
      <c r="C39" s="1">
        <v>1</v>
      </c>
      <c r="D39" s="6">
        <v>3</v>
      </c>
      <c r="E39" s="1">
        <v>0.70830000000000004</v>
      </c>
      <c r="F39" s="1">
        <v>0.88519999999999999</v>
      </c>
      <c r="G39" s="6">
        <v>984</v>
      </c>
      <c r="H39" s="1">
        <v>0.77780000000000005</v>
      </c>
      <c r="I39" s="1">
        <v>0.88890000000000002</v>
      </c>
      <c r="J39" s="6">
        <v>9</v>
      </c>
      <c r="K39" s="1">
        <v>0.77359999999999995</v>
      </c>
      <c r="L39" s="1">
        <v>0.96230000000000004</v>
      </c>
      <c r="M39" s="6">
        <v>53</v>
      </c>
      <c r="N39" s="1">
        <v>0.74139999999999995</v>
      </c>
      <c r="O39" s="1">
        <v>0.8448</v>
      </c>
      <c r="P39" s="6">
        <v>58</v>
      </c>
      <c r="Q39" s="1">
        <v>0</v>
      </c>
      <c r="R39" s="1">
        <v>0</v>
      </c>
      <c r="S39" s="6">
        <v>0</v>
      </c>
    </row>
    <row r="40" spans="1:19" x14ac:dyDescent="0.25">
      <c r="A40" s="5" t="s">
        <v>81</v>
      </c>
      <c r="B40" s="1">
        <v>0.8</v>
      </c>
      <c r="C40" s="1">
        <v>1</v>
      </c>
      <c r="D40" s="6">
        <v>5</v>
      </c>
      <c r="E40" s="1">
        <v>0.72289999999999999</v>
      </c>
      <c r="F40" s="1">
        <v>0.872</v>
      </c>
      <c r="G40" s="6">
        <v>711</v>
      </c>
      <c r="H40" s="1">
        <v>0</v>
      </c>
      <c r="I40" s="1">
        <v>1</v>
      </c>
      <c r="J40" s="6">
        <v>1</v>
      </c>
      <c r="K40" s="1">
        <v>0.78049999999999997</v>
      </c>
      <c r="L40" s="1">
        <v>0.85370000000000001</v>
      </c>
      <c r="M40" s="6">
        <v>41</v>
      </c>
      <c r="N40" s="1">
        <v>1</v>
      </c>
      <c r="O40" s="1">
        <v>1</v>
      </c>
      <c r="P40" s="6">
        <v>10</v>
      </c>
      <c r="Q40" s="1">
        <v>0</v>
      </c>
      <c r="R40" s="1">
        <v>0</v>
      </c>
      <c r="S40" s="6">
        <v>0</v>
      </c>
    </row>
    <row r="41" spans="1:19" x14ac:dyDescent="0.25">
      <c r="A41" s="5" t="s">
        <v>85</v>
      </c>
      <c r="B41" s="1">
        <v>0</v>
      </c>
      <c r="C41" s="1">
        <v>0</v>
      </c>
      <c r="D41" s="6">
        <v>0</v>
      </c>
      <c r="E41" s="1">
        <v>0.73750000000000004</v>
      </c>
      <c r="F41" s="1">
        <v>0.8911</v>
      </c>
      <c r="G41" s="6">
        <v>937</v>
      </c>
      <c r="H41" s="1">
        <v>0</v>
      </c>
      <c r="I41" s="1">
        <v>0</v>
      </c>
      <c r="J41" s="6">
        <v>0</v>
      </c>
      <c r="K41" s="1">
        <v>0.72130000000000005</v>
      </c>
      <c r="L41" s="1">
        <v>0.91800000000000004</v>
      </c>
      <c r="M41" s="6">
        <v>61</v>
      </c>
      <c r="N41" s="1">
        <v>1</v>
      </c>
      <c r="O41" s="1">
        <v>1</v>
      </c>
      <c r="P41" s="6">
        <v>2</v>
      </c>
      <c r="Q41" s="1">
        <v>0</v>
      </c>
      <c r="R41" s="1">
        <v>0</v>
      </c>
      <c r="S41" s="6">
        <v>0</v>
      </c>
    </row>
    <row r="42" spans="1:19" x14ac:dyDescent="0.25">
      <c r="A42" s="5" t="s">
        <v>76</v>
      </c>
      <c r="B42" s="1">
        <v>0.66669999999999996</v>
      </c>
      <c r="C42" s="1">
        <v>1</v>
      </c>
      <c r="D42" s="6">
        <v>3</v>
      </c>
      <c r="E42" s="1">
        <v>0.67949999999999999</v>
      </c>
      <c r="F42" s="1">
        <v>0.88570000000000004</v>
      </c>
      <c r="G42" s="6">
        <v>1067</v>
      </c>
      <c r="H42" s="1">
        <v>1</v>
      </c>
      <c r="I42" s="1">
        <v>1</v>
      </c>
      <c r="J42" s="6">
        <v>6</v>
      </c>
      <c r="K42" s="1">
        <v>0.68969999999999998</v>
      </c>
      <c r="L42" s="1">
        <v>0.91379999999999995</v>
      </c>
      <c r="M42" s="6">
        <v>58</v>
      </c>
      <c r="N42" s="1">
        <v>0.89470000000000005</v>
      </c>
      <c r="O42" s="1">
        <v>0.92110000000000003</v>
      </c>
      <c r="P42" s="6">
        <v>38</v>
      </c>
      <c r="Q42" s="1">
        <v>0</v>
      </c>
      <c r="R42" s="1">
        <v>0</v>
      </c>
      <c r="S42" s="6">
        <v>0</v>
      </c>
    </row>
    <row r="43" spans="1:19" x14ac:dyDescent="0.25">
      <c r="A43" s="5" t="s">
        <v>83</v>
      </c>
      <c r="B43" s="1">
        <v>1</v>
      </c>
      <c r="C43" s="1">
        <v>1</v>
      </c>
      <c r="D43" s="6">
        <v>1</v>
      </c>
      <c r="E43" s="1">
        <v>0.73350000000000004</v>
      </c>
      <c r="F43" s="1">
        <v>0.89280000000000004</v>
      </c>
      <c r="G43" s="6">
        <v>653</v>
      </c>
      <c r="H43" s="1">
        <v>0.5</v>
      </c>
      <c r="I43" s="1">
        <v>0.5</v>
      </c>
      <c r="J43" s="6">
        <v>2</v>
      </c>
      <c r="K43" s="1">
        <v>0.76319999999999999</v>
      </c>
      <c r="L43" s="1">
        <v>0.89470000000000005</v>
      </c>
      <c r="M43" s="6">
        <v>38</v>
      </c>
      <c r="N43" s="1">
        <v>1</v>
      </c>
      <c r="O43" s="1">
        <v>1</v>
      </c>
      <c r="P43" s="6">
        <v>6</v>
      </c>
      <c r="Q43" s="1">
        <v>0</v>
      </c>
      <c r="R43" s="1">
        <v>0</v>
      </c>
      <c r="S43" s="6">
        <v>0</v>
      </c>
    </row>
    <row r="44" spans="1:19" x14ac:dyDescent="0.25">
      <c r="A44" s="5" t="s">
        <v>90</v>
      </c>
      <c r="B44" s="1">
        <v>1</v>
      </c>
      <c r="C44" s="1">
        <v>1</v>
      </c>
      <c r="D44" s="6">
        <v>1</v>
      </c>
      <c r="E44" s="1">
        <v>0.75509999999999999</v>
      </c>
      <c r="F44" s="1">
        <v>0.88370000000000004</v>
      </c>
      <c r="G44" s="6">
        <v>886</v>
      </c>
      <c r="H44" s="1">
        <v>0</v>
      </c>
      <c r="I44" s="1">
        <v>0</v>
      </c>
      <c r="J44" s="6">
        <v>0</v>
      </c>
      <c r="K44" s="1">
        <v>0.78129999999999999</v>
      </c>
      <c r="L44" s="1">
        <v>0.875</v>
      </c>
      <c r="M44" s="6">
        <v>64</v>
      </c>
      <c r="N44" s="1">
        <v>0.5</v>
      </c>
      <c r="O44" s="1">
        <v>0.5</v>
      </c>
      <c r="P44" s="6">
        <v>4</v>
      </c>
      <c r="Q44" s="1">
        <v>0</v>
      </c>
      <c r="R44" s="1">
        <v>0</v>
      </c>
      <c r="S44" s="6">
        <v>0</v>
      </c>
    </row>
    <row r="45" spans="1:19" x14ac:dyDescent="0.25">
      <c r="A45" s="4" t="s">
        <v>18</v>
      </c>
      <c r="B45" s="1"/>
      <c r="C45" s="1"/>
      <c r="D45" s="6"/>
      <c r="E45" s="1"/>
      <c r="F45" s="1"/>
      <c r="G45" s="6"/>
      <c r="H45" s="1"/>
      <c r="I45" s="1"/>
      <c r="J45" s="6"/>
      <c r="K45" s="1"/>
      <c r="L45" s="1"/>
      <c r="M45" s="6"/>
      <c r="N45" s="1"/>
      <c r="O45" s="1"/>
      <c r="P45" s="6"/>
      <c r="Q45" s="1"/>
      <c r="R45" s="1"/>
      <c r="S45" s="6"/>
    </row>
    <row r="46" spans="1:19" x14ac:dyDescent="0.25">
      <c r="A46" s="5" t="s">
        <v>7</v>
      </c>
      <c r="B46" s="1">
        <v>0.66669999999999996</v>
      </c>
      <c r="C46" s="1">
        <v>0.66669999999999996</v>
      </c>
      <c r="D46" s="6">
        <v>3</v>
      </c>
      <c r="E46" s="1">
        <v>0.84530000000000005</v>
      </c>
      <c r="F46" s="1">
        <v>0.90939999999999999</v>
      </c>
      <c r="G46" s="6">
        <v>265</v>
      </c>
      <c r="H46" s="1">
        <v>1</v>
      </c>
      <c r="I46" s="1">
        <v>1</v>
      </c>
      <c r="J46" s="6">
        <v>8</v>
      </c>
      <c r="K46" s="1">
        <v>0.92310000000000003</v>
      </c>
      <c r="L46" s="1">
        <v>0.92310000000000003</v>
      </c>
      <c r="M46" s="6">
        <v>13</v>
      </c>
      <c r="N46" s="1">
        <v>0.73680000000000001</v>
      </c>
      <c r="O46" s="1">
        <v>0.73680000000000001</v>
      </c>
      <c r="P46" s="6">
        <v>19</v>
      </c>
      <c r="Q46" s="1">
        <v>0</v>
      </c>
      <c r="R46" s="1">
        <v>0</v>
      </c>
      <c r="S46" s="6">
        <v>0</v>
      </c>
    </row>
    <row r="47" spans="1:19" x14ac:dyDescent="0.25">
      <c r="A47" s="5" t="s">
        <v>81</v>
      </c>
      <c r="B47" s="1">
        <v>1</v>
      </c>
      <c r="C47" s="1">
        <v>1</v>
      </c>
      <c r="D47" s="6">
        <v>4</v>
      </c>
      <c r="E47" s="1">
        <v>0.85960000000000003</v>
      </c>
      <c r="F47" s="1">
        <v>0.9123</v>
      </c>
      <c r="G47" s="6">
        <v>228</v>
      </c>
      <c r="H47" s="1">
        <v>1</v>
      </c>
      <c r="I47" s="1">
        <v>1</v>
      </c>
      <c r="J47" s="6">
        <v>5</v>
      </c>
      <c r="K47" s="1">
        <v>0.88890000000000002</v>
      </c>
      <c r="L47" s="1">
        <v>1</v>
      </c>
      <c r="M47" s="6">
        <v>18</v>
      </c>
      <c r="N47" s="1">
        <v>1</v>
      </c>
      <c r="O47" s="1">
        <v>1</v>
      </c>
      <c r="P47" s="6">
        <v>9</v>
      </c>
      <c r="Q47" s="1">
        <v>0</v>
      </c>
      <c r="R47" s="1">
        <v>0</v>
      </c>
      <c r="S47" s="6">
        <v>0</v>
      </c>
    </row>
    <row r="48" spans="1:19" x14ac:dyDescent="0.25">
      <c r="A48" s="5" t="s">
        <v>85</v>
      </c>
      <c r="B48" s="1">
        <v>1</v>
      </c>
      <c r="C48" s="1">
        <v>1</v>
      </c>
      <c r="D48" s="6">
        <v>1</v>
      </c>
      <c r="E48" s="1">
        <v>0.81059999999999999</v>
      </c>
      <c r="F48" s="1">
        <v>0.89870000000000005</v>
      </c>
      <c r="G48" s="6">
        <v>227</v>
      </c>
      <c r="H48" s="1">
        <v>1</v>
      </c>
      <c r="I48" s="1">
        <v>1</v>
      </c>
      <c r="J48" s="6">
        <v>1</v>
      </c>
      <c r="K48" s="1">
        <v>0.86360000000000003</v>
      </c>
      <c r="L48" s="1">
        <v>1</v>
      </c>
      <c r="M48" s="6">
        <v>22</v>
      </c>
      <c r="N48" s="1">
        <v>0.75</v>
      </c>
      <c r="O48" s="1">
        <v>0.83330000000000004</v>
      </c>
      <c r="P48" s="6">
        <v>12</v>
      </c>
      <c r="Q48" s="1">
        <v>0</v>
      </c>
      <c r="R48" s="1">
        <v>0</v>
      </c>
      <c r="S48" s="6">
        <v>0</v>
      </c>
    </row>
    <row r="49" spans="1:19" x14ac:dyDescent="0.25">
      <c r="A49" s="5" t="s">
        <v>76</v>
      </c>
      <c r="B49" s="1">
        <v>0.85709999999999997</v>
      </c>
      <c r="C49" s="1">
        <v>1</v>
      </c>
      <c r="D49" s="6">
        <v>7</v>
      </c>
      <c r="E49" s="1">
        <v>0.78049999999999997</v>
      </c>
      <c r="F49" s="1">
        <v>0.85019999999999996</v>
      </c>
      <c r="G49" s="6">
        <v>287</v>
      </c>
      <c r="H49" s="1">
        <v>0.75</v>
      </c>
      <c r="I49" s="1">
        <v>1</v>
      </c>
      <c r="J49" s="6">
        <v>4</v>
      </c>
      <c r="K49" s="1">
        <v>0.66669999999999996</v>
      </c>
      <c r="L49" s="1">
        <v>0.91669999999999996</v>
      </c>
      <c r="M49" s="6">
        <v>24</v>
      </c>
      <c r="N49" s="1">
        <v>0.82350000000000001</v>
      </c>
      <c r="O49" s="1">
        <v>0.88239999999999996</v>
      </c>
      <c r="P49" s="6">
        <v>17</v>
      </c>
      <c r="Q49" s="1">
        <v>0</v>
      </c>
      <c r="R49" s="1">
        <v>0</v>
      </c>
      <c r="S49" s="6">
        <v>0</v>
      </c>
    </row>
    <row r="50" spans="1:19" x14ac:dyDescent="0.25">
      <c r="A50" s="5" t="s">
        <v>83</v>
      </c>
      <c r="B50" s="1">
        <v>0.5</v>
      </c>
      <c r="C50" s="1">
        <v>0.5</v>
      </c>
      <c r="D50" s="6">
        <v>4</v>
      </c>
      <c r="E50" s="1">
        <v>0.85360000000000003</v>
      </c>
      <c r="F50" s="1">
        <v>0.9163</v>
      </c>
      <c r="G50" s="6">
        <v>239</v>
      </c>
      <c r="H50" s="1">
        <v>1</v>
      </c>
      <c r="I50" s="1">
        <v>1</v>
      </c>
      <c r="J50" s="6">
        <v>2</v>
      </c>
      <c r="K50" s="1">
        <v>0.85</v>
      </c>
      <c r="L50" s="1">
        <v>0.9</v>
      </c>
      <c r="M50" s="6">
        <v>20</v>
      </c>
      <c r="N50" s="1">
        <v>0.83330000000000004</v>
      </c>
      <c r="O50" s="1">
        <v>1</v>
      </c>
      <c r="P50" s="6">
        <v>6</v>
      </c>
      <c r="Q50" s="1">
        <v>0</v>
      </c>
      <c r="R50" s="1">
        <v>0</v>
      </c>
      <c r="S50" s="6">
        <v>0</v>
      </c>
    </row>
    <row r="51" spans="1:19" x14ac:dyDescent="0.25">
      <c r="A51" s="5" t="s">
        <v>90</v>
      </c>
      <c r="B51" s="1">
        <v>1</v>
      </c>
      <c r="C51" s="1">
        <v>1</v>
      </c>
      <c r="D51" s="6">
        <v>1</v>
      </c>
      <c r="E51" s="1">
        <v>0.80559999999999998</v>
      </c>
      <c r="F51" s="1">
        <v>0.875</v>
      </c>
      <c r="G51" s="6">
        <v>288</v>
      </c>
      <c r="H51" s="1">
        <v>0</v>
      </c>
      <c r="I51" s="1">
        <v>0</v>
      </c>
      <c r="J51" s="6">
        <v>0</v>
      </c>
      <c r="K51" s="1">
        <v>0.76919999999999999</v>
      </c>
      <c r="L51" s="1">
        <v>0.76919999999999999</v>
      </c>
      <c r="M51" s="6">
        <v>26</v>
      </c>
      <c r="N51" s="1">
        <v>1</v>
      </c>
      <c r="O51" s="1">
        <v>1</v>
      </c>
      <c r="P51" s="6">
        <v>8</v>
      </c>
      <c r="Q51" s="1">
        <v>0</v>
      </c>
      <c r="R51" s="1">
        <v>0</v>
      </c>
      <c r="S51" s="6">
        <v>0</v>
      </c>
    </row>
    <row r="52" spans="1:19" x14ac:dyDescent="0.25">
      <c r="A52" s="4" t="s">
        <v>19</v>
      </c>
      <c r="B52" s="1"/>
      <c r="C52" s="1"/>
      <c r="D52" s="6"/>
      <c r="E52" s="1"/>
      <c r="F52" s="1"/>
      <c r="G52" s="6"/>
      <c r="H52" s="1"/>
      <c r="I52" s="1"/>
      <c r="J52" s="6"/>
      <c r="K52" s="1"/>
      <c r="L52" s="1"/>
      <c r="M52" s="6"/>
      <c r="N52" s="1"/>
      <c r="O52" s="1"/>
      <c r="P52" s="6"/>
      <c r="Q52" s="1"/>
      <c r="R52" s="1"/>
      <c r="S52" s="6"/>
    </row>
    <row r="53" spans="1:19" x14ac:dyDescent="0.25">
      <c r="A53" s="5" t="s">
        <v>7</v>
      </c>
      <c r="B53" s="1">
        <v>0</v>
      </c>
      <c r="C53" s="1">
        <v>1</v>
      </c>
      <c r="D53" s="6">
        <v>2</v>
      </c>
      <c r="E53" s="1">
        <v>0.67220000000000002</v>
      </c>
      <c r="F53" s="1">
        <v>0.87749999999999995</v>
      </c>
      <c r="G53" s="6">
        <v>302</v>
      </c>
      <c r="H53" s="1">
        <v>0.85709999999999997</v>
      </c>
      <c r="I53" s="1">
        <v>1</v>
      </c>
      <c r="J53" s="6">
        <v>7</v>
      </c>
      <c r="K53" s="1">
        <v>0.55000000000000004</v>
      </c>
      <c r="L53" s="1">
        <v>0.95</v>
      </c>
      <c r="M53" s="6">
        <v>20</v>
      </c>
      <c r="N53" s="1">
        <v>0.75</v>
      </c>
      <c r="O53" s="1">
        <v>0.83330000000000004</v>
      </c>
      <c r="P53" s="6">
        <v>12</v>
      </c>
      <c r="Q53" s="1">
        <v>0</v>
      </c>
      <c r="R53" s="1">
        <v>0</v>
      </c>
      <c r="S53" s="6">
        <v>0</v>
      </c>
    </row>
    <row r="54" spans="1:19" x14ac:dyDescent="0.25">
      <c r="A54" s="5" t="s">
        <v>81</v>
      </c>
      <c r="B54" s="1">
        <v>0.66669999999999996</v>
      </c>
      <c r="C54" s="1">
        <v>0.66669999999999996</v>
      </c>
      <c r="D54" s="6">
        <v>3</v>
      </c>
      <c r="E54" s="1">
        <v>0.74529999999999996</v>
      </c>
      <c r="F54" s="1">
        <v>0.87639999999999996</v>
      </c>
      <c r="G54" s="6">
        <v>267</v>
      </c>
      <c r="H54" s="1">
        <v>0</v>
      </c>
      <c r="I54" s="1">
        <v>0</v>
      </c>
      <c r="J54" s="6">
        <v>0</v>
      </c>
      <c r="K54" s="1">
        <v>0.8</v>
      </c>
      <c r="L54" s="1">
        <v>0.875</v>
      </c>
      <c r="M54" s="6">
        <v>40</v>
      </c>
      <c r="N54" s="1">
        <v>0.85709999999999997</v>
      </c>
      <c r="O54" s="1">
        <v>0.85709999999999997</v>
      </c>
      <c r="P54" s="6">
        <v>14</v>
      </c>
      <c r="Q54" s="1">
        <v>0</v>
      </c>
      <c r="R54" s="1">
        <v>0</v>
      </c>
      <c r="S54" s="6">
        <v>0</v>
      </c>
    </row>
    <row r="55" spans="1:19" x14ac:dyDescent="0.25">
      <c r="A55" s="5" t="s">
        <v>85</v>
      </c>
      <c r="B55" s="1">
        <v>1</v>
      </c>
      <c r="C55" s="1">
        <v>1</v>
      </c>
      <c r="D55" s="6">
        <v>1</v>
      </c>
      <c r="E55" s="1">
        <v>0.93710000000000004</v>
      </c>
      <c r="F55" s="1">
        <v>0.96</v>
      </c>
      <c r="G55" s="6">
        <v>175</v>
      </c>
      <c r="H55" s="1">
        <v>0</v>
      </c>
      <c r="I55" s="1">
        <v>0</v>
      </c>
      <c r="J55" s="6">
        <v>0</v>
      </c>
      <c r="K55" s="1">
        <v>0.95</v>
      </c>
      <c r="L55" s="1">
        <v>0.95</v>
      </c>
      <c r="M55" s="6">
        <v>20</v>
      </c>
      <c r="N55" s="1">
        <v>1</v>
      </c>
      <c r="O55" s="1">
        <v>1</v>
      </c>
      <c r="P55" s="6">
        <v>4</v>
      </c>
      <c r="Q55" s="1">
        <v>0</v>
      </c>
      <c r="R55" s="1">
        <v>0</v>
      </c>
      <c r="S55" s="6">
        <v>0</v>
      </c>
    </row>
    <row r="56" spans="1:19" x14ac:dyDescent="0.25">
      <c r="A56" s="5" t="s">
        <v>76</v>
      </c>
      <c r="B56" s="1">
        <v>1</v>
      </c>
      <c r="C56" s="1">
        <v>1</v>
      </c>
      <c r="D56" s="6">
        <v>3</v>
      </c>
      <c r="E56" s="1">
        <v>0.78190000000000004</v>
      </c>
      <c r="F56" s="1">
        <v>0.87239999999999995</v>
      </c>
      <c r="G56" s="6">
        <v>243</v>
      </c>
      <c r="H56" s="1">
        <v>1</v>
      </c>
      <c r="I56" s="1">
        <v>1</v>
      </c>
      <c r="J56" s="6">
        <v>1</v>
      </c>
      <c r="K56" s="1">
        <v>0.82609999999999995</v>
      </c>
      <c r="L56" s="1">
        <v>0.86960000000000004</v>
      </c>
      <c r="M56" s="6">
        <v>23</v>
      </c>
      <c r="N56" s="1">
        <v>0.875</v>
      </c>
      <c r="O56" s="1">
        <v>1</v>
      </c>
      <c r="P56" s="6">
        <v>16</v>
      </c>
      <c r="Q56" s="1">
        <v>0</v>
      </c>
      <c r="R56" s="1">
        <v>0</v>
      </c>
      <c r="S56" s="6">
        <v>0</v>
      </c>
    </row>
    <row r="57" spans="1:19" x14ac:dyDescent="0.25">
      <c r="A57" s="5" t="s">
        <v>83</v>
      </c>
      <c r="B57" s="1">
        <v>1</v>
      </c>
      <c r="C57" s="1">
        <v>1</v>
      </c>
      <c r="D57" s="6">
        <v>1</v>
      </c>
      <c r="E57" s="1">
        <v>0.81310000000000004</v>
      </c>
      <c r="F57" s="1">
        <v>0.87380000000000002</v>
      </c>
      <c r="G57" s="6">
        <v>214</v>
      </c>
      <c r="H57" s="1">
        <v>1</v>
      </c>
      <c r="I57" s="1">
        <v>1</v>
      </c>
      <c r="J57" s="6">
        <v>1</v>
      </c>
      <c r="K57" s="1">
        <v>0.82609999999999995</v>
      </c>
      <c r="L57" s="1">
        <v>0.86960000000000004</v>
      </c>
      <c r="M57" s="6">
        <v>23</v>
      </c>
      <c r="N57" s="1">
        <v>1</v>
      </c>
      <c r="O57" s="1">
        <v>1</v>
      </c>
      <c r="P57" s="6">
        <v>11</v>
      </c>
      <c r="Q57" s="1">
        <v>0</v>
      </c>
      <c r="R57" s="1">
        <v>0</v>
      </c>
      <c r="S57" s="6">
        <v>0</v>
      </c>
    </row>
    <row r="58" spans="1:19" x14ac:dyDescent="0.25">
      <c r="A58" s="5" t="s">
        <v>90</v>
      </c>
      <c r="B58" s="1">
        <v>0</v>
      </c>
      <c r="C58" s="1">
        <v>0</v>
      </c>
      <c r="D58" s="6">
        <v>0</v>
      </c>
      <c r="E58" s="1">
        <v>0.85209999999999997</v>
      </c>
      <c r="F58" s="1">
        <v>0.91120000000000001</v>
      </c>
      <c r="G58" s="6">
        <v>169</v>
      </c>
      <c r="H58" s="1">
        <v>0</v>
      </c>
      <c r="I58" s="1">
        <v>0</v>
      </c>
      <c r="J58" s="6">
        <v>0</v>
      </c>
      <c r="K58" s="1">
        <v>0.88890000000000002</v>
      </c>
      <c r="L58" s="1">
        <v>0.88890000000000002</v>
      </c>
      <c r="M58" s="6">
        <v>18</v>
      </c>
      <c r="N58" s="1">
        <v>1</v>
      </c>
      <c r="O58" s="1">
        <v>1</v>
      </c>
      <c r="P58" s="6">
        <v>5</v>
      </c>
      <c r="Q58" s="1">
        <v>0</v>
      </c>
      <c r="R58" s="1">
        <v>0</v>
      </c>
      <c r="S58" s="6">
        <v>0</v>
      </c>
    </row>
    <row r="59" spans="1:19" x14ac:dyDescent="0.25">
      <c r="A59" s="4" t="s">
        <v>77</v>
      </c>
      <c r="B59" s="1"/>
      <c r="C59" s="1"/>
      <c r="D59" s="6"/>
      <c r="E59" s="1"/>
      <c r="F59" s="1"/>
      <c r="G59" s="6"/>
      <c r="H59" s="1"/>
      <c r="I59" s="1"/>
      <c r="J59" s="6"/>
      <c r="K59" s="1"/>
      <c r="L59" s="1"/>
      <c r="M59" s="6"/>
      <c r="N59" s="1"/>
      <c r="O59" s="1"/>
      <c r="P59" s="6"/>
      <c r="Q59" s="1"/>
      <c r="R59" s="1"/>
      <c r="S59" s="6"/>
    </row>
    <row r="60" spans="1:19" x14ac:dyDescent="0.25">
      <c r="A60" s="5" t="s">
        <v>76</v>
      </c>
      <c r="B60" s="1">
        <v>0</v>
      </c>
      <c r="C60" s="1">
        <v>0</v>
      </c>
      <c r="D60" s="6">
        <v>0</v>
      </c>
      <c r="E60" s="1">
        <v>0.875</v>
      </c>
      <c r="F60" s="1">
        <v>1</v>
      </c>
      <c r="G60" s="6">
        <v>8</v>
      </c>
      <c r="H60" s="1">
        <v>0</v>
      </c>
      <c r="I60" s="1">
        <v>0</v>
      </c>
      <c r="J60" s="6">
        <v>0</v>
      </c>
      <c r="K60" s="1">
        <v>1</v>
      </c>
      <c r="L60" s="1">
        <v>1</v>
      </c>
      <c r="M60" s="6">
        <v>2</v>
      </c>
      <c r="N60" s="1">
        <v>0</v>
      </c>
      <c r="O60" s="1">
        <v>0</v>
      </c>
      <c r="P60" s="6">
        <v>0</v>
      </c>
      <c r="Q60" s="1">
        <v>0</v>
      </c>
      <c r="R60" s="1">
        <v>0</v>
      </c>
      <c r="S60" s="6">
        <v>0</v>
      </c>
    </row>
    <row r="61" spans="1:19" x14ac:dyDescent="0.25">
      <c r="A61" s="4" t="s">
        <v>78</v>
      </c>
      <c r="B61" s="1"/>
      <c r="C61" s="1"/>
      <c r="D61" s="6"/>
      <c r="E61" s="1"/>
      <c r="F61" s="1"/>
      <c r="G61" s="6"/>
      <c r="H61" s="1"/>
      <c r="I61" s="1"/>
      <c r="J61" s="6"/>
      <c r="K61" s="1"/>
      <c r="L61" s="1"/>
      <c r="M61" s="6"/>
      <c r="N61" s="1"/>
      <c r="O61" s="1"/>
      <c r="P61" s="6"/>
      <c r="Q61" s="1"/>
      <c r="R61" s="1"/>
      <c r="S61" s="6"/>
    </row>
    <row r="62" spans="1:19" x14ac:dyDescent="0.25">
      <c r="A62" s="5" t="s">
        <v>76</v>
      </c>
      <c r="B62" s="1">
        <v>0</v>
      </c>
      <c r="C62" s="1">
        <v>0</v>
      </c>
      <c r="D62" s="6">
        <v>0</v>
      </c>
      <c r="E62" s="1">
        <v>1</v>
      </c>
      <c r="F62" s="1">
        <v>1</v>
      </c>
      <c r="G62" s="6">
        <v>4</v>
      </c>
      <c r="H62" s="1">
        <v>0</v>
      </c>
      <c r="I62" s="1">
        <v>0</v>
      </c>
      <c r="J62" s="6">
        <v>0</v>
      </c>
      <c r="K62" s="1">
        <v>1</v>
      </c>
      <c r="L62" s="1">
        <v>1</v>
      </c>
      <c r="M62" s="6">
        <v>1</v>
      </c>
      <c r="N62" s="1">
        <v>0</v>
      </c>
      <c r="O62" s="1">
        <v>0</v>
      </c>
      <c r="P62" s="6">
        <v>0</v>
      </c>
      <c r="Q62" s="1">
        <v>0</v>
      </c>
      <c r="R62" s="1">
        <v>0</v>
      </c>
      <c r="S62" s="6">
        <v>0</v>
      </c>
    </row>
    <row r="63" spans="1:19" x14ac:dyDescent="0.25">
      <c r="A63" s="4" t="s">
        <v>20</v>
      </c>
      <c r="B63" s="1"/>
      <c r="C63" s="1"/>
      <c r="D63" s="6"/>
      <c r="E63" s="1"/>
      <c r="F63" s="1"/>
      <c r="G63" s="6"/>
      <c r="H63" s="1"/>
      <c r="I63" s="1"/>
      <c r="J63" s="6"/>
      <c r="K63" s="1"/>
      <c r="L63" s="1"/>
      <c r="M63" s="6"/>
      <c r="N63" s="1"/>
      <c r="O63" s="1"/>
      <c r="P63" s="6"/>
      <c r="Q63" s="1"/>
      <c r="R63" s="1"/>
      <c r="S63" s="6"/>
    </row>
    <row r="64" spans="1:19" x14ac:dyDescent="0.25">
      <c r="A64" s="5" t="s">
        <v>7</v>
      </c>
      <c r="B64" s="1">
        <v>0</v>
      </c>
      <c r="C64" s="1">
        <v>0</v>
      </c>
      <c r="D64" s="6">
        <v>0</v>
      </c>
      <c r="E64" s="1">
        <v>1</v>
      </c>
      <c r="F64" s="1">
        <v>1</v>
      </c>
      <c r="G64" s="6">
        <v>4</v>
      </c>
      <c r="H64" s="1">
        <v>0</v>
      </c>
      <c r="I64" s="1">
        <v>0</v>
      </c>
      <c r="J64" s="6">
        <v>0</v>
      </c>
      <c r="K64" s="1">
        <v>0</v>
      </c>
      <c r="L64" s="1">
        <v>0</v>
      </c>
      <c r="M64" s="6">
        <v>0</v>
      </c>
      <c r="N64" s="1">
        <v>1</v>
      </c>
      <c r="O64" s="1">
        <v>1</v>
      </c>
      <c r="P64" s="6">
        <v>4</v>
      </c>
      <c r="Q64" s="1">
        <v>0</v>
      </c>
      <c r="R64" s="1">
        <v>0</v>
      </c>
      <c r="S64" s="6">
        <v>0</v>
      </c>
    </row>
    <row r="65" spans="1:19" x14ac:dyDescent="0.25">
      <c r="A65" s="5" t="s">
        <v>81</v>
      </c>
      <c r="B65" s="1">
        <v>0</v>
      </c>
      <c r="C65" s="1">
        <v>0</v>
      </c>
      <c r="D65" s="6">
        <v>0</v>
      </c>
      <c r="E65" s="1">
        <v>1</v>
      </c>
      <c r="F65" s="1">
        <v>1</v>
      </c>
      <c r="G65" s="6">
        <v>2</v>
      </c>
      <c r="H65" s="1">
        <v>0</v>
      </c>
      <c r="I65" s="1">
        <v>0</v>
      </c>
      <c r="J65" s="6">
        <v>0</v>
      </c>
      <c r="K65" s="1">
        <v>1</v>
      </c>
      <c r="L65" s="1">
        <v>1</v>
      </c>
      <c r="M65" s="6">
        <v>1</v>
      </c>
      <c r="N65" s="1">
        <v>0</v>
      </c>
      <c r="O65" s="1">
        <v>0</v>
      </c>
      <c r="P65" s="6">
        <v>0</v>
      </c>
      <c r="Q65" s="1">
        <v>0</v>
      </c>
      <c r="R65" s="1">
        <v>0</v>
      </c>
      <c r="S65" s="6">
        <v>0</v>
      </c>
    </row>
    <row r="66" spans="1:19" x14ac:dyDescent="0.25">
      <c r="A66" s="5" t="s">
        <v>85</v>
      </c>
      <c r="B66" s="1">
        <v>0</v>
      </c>
      <c r="C66" s="1">
        <v>0</v>
      </c>
      <c r="D66" s="6">
        <v>0</v>
      </c>
      <c r="E66" s="1">
        <v>1</v>
      </c>
      <c r="F66" s="1">
        <v>1</v>
      </c>
      <c r="G66" s="6">
        <v>1</v>
      </c>
      <c r="H66" s="1">
        <v>0</v>
      </c>
      <c r="I66" s="1">
        <v>0</v>
      </c>
      <c r="J66" s="6">
        <v>0</v>
      </c>
      <c r="K66" s="1">
        <v>1</v>
      </c>
      <c r="L66" s="1">
        <v>1</v>
      </c>
      <c r="M66" s="6">
        <v>1</v>
      </c>
      <c r="N66" s="1">
        <v>0</v>
      </c>
      <c r="O66" s="1">
        <v>0</v>
      </c>
      <c r="P66" s="6">
        <v>0</v>
      </c>
      <c r="Q66" s="1">
        <v>0</v>
      </c>
      <c r="R66" s="1">
        <v>0</v>
      </c>
      <c r="S66" s="6">
        <v>0</v>
      </c>
    </row>
    <row r="67" spans="1:19" x14ac:dyDescent="0.25">
      <c r="A67" s="5" t="s">
        <v>76</v>
      </c>
      <c r="B67" s="1">
        <v>0</v>
      </c>
      <c r="C67" s="1">
        <v>0</v>
      </c>
      <c r="D67" s="6">
        <v>0</v>
      </c>
      <c r="E67" s="1">
        <v>1</v>
      </c>
      <c r="F67" s="1">
        <v>1</v>
      </c>
      <c r="G67" s="6">
        <v>5</v>
      </c>
      <c r="H67" s="1">
        <v>0</v>
      </c>
      <c r="I67" s="1">
        <v>0</v>
      </c>
      <c r="J67" s="6">
        <v>0</v>
      </c>
      <c r="K67" s="1">
        <v>0</v>
      </c>
      <c r="L67" s="1">
        <v>0</v>
      </c>
      <c r="M67" s="6">
        <v>0</v>
      </c>
      <c r="N67" s="1">
        <v>1</v>
      </c>
      <c r="O67" s="1">
        <v>1</v>
      </c>
      <c r="P67" s="6">
        <v>4</v>
      </c>
      <c r="Q67" s="1">
        <v>0</v>
      </c>
      <c r="R67" s="1">
        <v>0</v>
      </c>
      <c r="S67" s="6">
        <v>0</v>
      </c>
    </row>
    <row r="68" spans="1:19" x14ac:dyDescent="0.25">
      <c r="A68" s="5" t="s">
        <v>83</v>
      </c>
      <c r="B68" s="1">
        <v>0</v>
      </c>
      <c r="C68" s="1">
        <v>0</v>
      </c>
      <c r="D68" s="6">
        <v>0</v>
      </c>
      <c r="E68" s="1">
        <v>1</v>
      </c>
      <c r="F68" s="1">
        <v>1</v>
      </c>
      <c r="G68" s="6">
        <v>2</v>
      </c>
      <c r="H68" s="1">
        <v>0</v>
      </c>
      <c r="I68" s="1">
        <v>0</v>
      </c>
      <c r="J68" s="6">
        <v>0</v>
      </c>
      <c r="K68" s="1">
        <v>1</v>
      </c>
      <c r="L68" s="1">
        <v>1</v>
      </c>
      <c r="M68" s="6">
        <v>1</v>
      </c>
      <c r="N68" s="1">
        <v>0</v>
      </c>
      <c r="O68" s="1">
        <v>0</v>
      </c>
      <c r="P68" s="6">
        <v>0</v>
      </c>
      <c r="Q68" s="1">
        <v>0</v>
      </c>
      <c r="R68" s="1">
        <v>0</v>
      </c>
      <c r="S68" s="6">
        <v>0</v>
      </c>
    </row>
    <row r="69" spans="1:19" x14ac:dyDescent="0.25">
      <c r="A69" s="5" t="s">
        <v>90</v>
      </c>
      <c r="B69" s="1">
        <v>0</v>
      </c>
      <c r="C69" s="1">
        <v>0</v>
      </c>
      <c r="D69" s="6">
        <v>0</v>
      </c>
      <c r="E69" s="1">
        <v>0</v>
      </c>
      <c r="F69" s="1">
        <v>0</v>
      </c>
      <c r="G69" s="6">
        <v>0</v>
      </c>
      <c r="H69" s="1">
        <v>0</v>
      </c>
      <c r="I69" s="1">
        <v>0</v>
      </c>
      <c r="J69" s="6">
        <v>0</v>
      </c>
      <c r="K69" s="1">
        <v>1</v>
      </c>
      <c r="L69" s="1">
        <v>1</v>
      </c>
      <c r="M69" s="6">
        <v>1</v>
      </c>
      <c r="N69" s="1">
        <v>0</v>
      </c>
      <c r="O69" s="1">
        <v>0</v>
      </c>
      <c r="P69" s="6">
        <v>0</v>
      </c>
      <c r="Q69" s="1">
        <v>0</v>
      </c>
      <c r="R69" s="1">
        <v>0</v>
      </c>
      <c r="S69" s="6">
        <v>0</v>
      </c>
    </row>
    <row r="70" spans="1:19" x14ac:dyDescent="0.25">
      <c r="A70" s="4" t="s">
        <v>87</v>
      </c>
      <c r="B70" s="1"/>
      <c r="C70" s="1"/>
      <c r="D70" s="6"/>
      <c r="E70" s="1"/>
      <c r="F70" s="1"/>
      <c r="G70" s="6"/>
      <c r="H70" s="1"/>
      <c r="I70" s="1"/>
      <c r="J70" s="6"/>
      <c r="K70" s="1"/>
      <c r="L70" s="1"/>
      <c r="M70" s="6"/>
      <c r="N70" s="1"/>
      <c r="O70" s="1"/>
      <c r="P70" s="6"/>
      <c r="Q70" s="1"/>
      <c r="R70" s="1"/>
      <c r="S70" s="6"/>
    </row>
    <row r="71" spans="1:19" x14ac:dyDescent="0.25">
      <c r="A71" s="5" t="s">
        <v>85</v>
      </c>
      <c r="B71" s="1">
        <v>0</v>
      </c>
      <c r="C71" s="1">
        <v>0</v>
      </c>
      <c r="D71" s="6">
        <v>0</v>
      </c>
      <c r="E71" s="1">
        <v>1</v>
      </c>
      <c r="F71" s="1">
        <v>1</v>
      </c>
      <c r="G71" s="6">
        <v>5</v>
      </c>
      <c r="H71" s="1">
        <v>0</v>
      </c>
      <c r="I71" s="1">
        <v>0</v>
      </c>
      <c r="J71" s="6">
        <v>0</v>
      </c>
      <c r="K71" s="1">
        <v>0</v>
      </c>
      <c r="L71" s="1">
        <v>0</v>
      </c>
      <c r="M71" s="6">
        <v>0</v>
      </c>
      <c r="N71" s="1">
        <v>1</v>
      </c>
      <c r="O71" s="1">
        <v>1</v>
      </c>
      <c r="P71" s="6">
        <v>1</v>
      </c>
      <c r="Q71" s="1">
        <v>0</v>
      </c>
      <c r="R71" s="1">
        <v>0</v>
      </c>
      <c r="S71" s="6">
        <v>0</v>
      </c>
    </row>
    <row r="72" spans="1:19" x14ac:dyDescent="0.25">
      <c r="A72" s="5" t="s">
        <v>90</v>
      </c>
      <c r="B72" s="1">
        <v>0</v>
      </c>
      <c r="C72" s="1">
        <v>0</v>
      </c>
      <c r="D72" s="6">
        <v>0</v>
      </c>
      <c r="E72" s="1">
        <v>1</v>
      </c>
      <c r="F72" s="1">
        <v>1</v>
      </c>
      <c r="G72" s="6">
        <v>5</v>
      </c>
      <c r="H72" s="1">
        <v>0</v>
      </c>
      <c r="I72" s="1">
        <v>0</v>
      </c>
      <c r="J72" s="6">
        <v>0</v>
      </c>
      <c r="K72" s="1">
        <v>0</v>
      </c>
      <c r="L72" s="1">
        <v>0</v>
      </c>
      <c r="M72" s="6">
        <v>0</v>
      </c>
      <c r="N72" s="1">
        <v>1</v>
      </c>
      <c r="O72" s="1">
        <v>1</v>
      </c>
      <c r="P72" s="6">
        <v>1</v>
      </c>
      <c r="Q72" s="1">
        <v>0</v>
      </c>
      <c r="R72" s="1">
        <v>0</v>
      </c>
      <c r="S72" s="6">
        <v>0</v>
      </c>
    </row>
    <row r="73" spans="1:19" x14ac:dyDescent="0.25">
      <c r="A73" s="4" t="s">
        <v>79</v>
      </c>
      <c r="B73" s="1"/>
      <c r="C73" s="1"/>
      <c r="D73" s="6"/>
      <c r="E73" s="1"/>
      <c r="F73" s="1"/>
      <c r="G73" s="6"/>
      <c r="H73" s="1"/>
      <c r="I73" s="1"/>
      <c r="J73" s="6"/>
      <c r="K73" s="1"/>
      <c r="L73" s="1"/>
      <c r="M73" s="6"/>
      <c r="N73" s="1"/>
      <c r="O73" s="1"/>
      <c r="P73" s="6"/>
      <c r="Q73" s="1"/>
      <c r="R73" s="1"/>
      <c r="S73" s="6"/>
    </row>
    <row r="74" spans="1:19" x14ac:dyDescent="0.25">
      <c r="A74" s="5" t="s">
        <v>81</v>
      </c>
      <c r="B74" s="1">
        <v>0</v>
      </c>
      <c r="C74" s="1">
        <v>0</v>
      </c>
      <c r="D74" s="6">
        <v>0</v>
      </c>
      <c r="E74" s="1">
        <v>0.66669999999999996</v>
      </c>
      <c r="F74" s="1">
        <v>1</v>
      </c>
      <c r="G74" s="6">
        <v>3</v>
      </c>
      <c r="H74" s="1">
        <v>0</v>
      </c>
      <c r="I74" s="1">
        <v>0</v>
      </c>
      <c r="J74" s="6">
        <v>0</v>
      </c>
      <c r="K74" s="1">
        <v>0</v>
      </c>
      <c r="L74" s="1">
        <v>0</v>
      </c>
      <c r="M74" s="6">
        <v>0</v>
      </c>
      <c r="N74" s="1">
        <v>0</v>
      </c>
      <c r="O74" s="1">
        <v>0</v>
      </c>
      <c r="P74" s="6">
        <v>0</v>
      </c>
      <c r="Q74" s="1">
        <v>0</v>
      </c>
      <c r="R74" s="1">
        <v>0</v>
      </c>
      <c r="S74" s="6">
        <v>0</v>
      </c>
    </row>
    <row r="75" spans="1:19" x14ac:dyDescent="0.25">
      <c r="A75" s="5" t="s">
        <v>85</v>
      </c>
      <c r="B75" s="1">
        <v>0</v>
      </c>
      <c r="C75" s="1">
        <v>0</v>
      </c>
      <c r="D75" s="6">
        <v>0</v>
      </c>
      <c r="E75" s="1">
        <v>1</v>
      </c>
      <c r="F75" s="1">
        <v>1</v>
      </c>
      <c r="G75" s="6">
        <v>2</v>
      </c>
      <c r="H75" s="1">
        <v>0</v>
      </c>
      <c r="I75" s="1">
        <v>0</v>
      </c>
      <c r="J75" s="6">
        <v>0</v>
      </c>
      <c r="K75" s="1">
        <v>0</v>
      </c>
      <c r="L75" s="1">
        <v>0</v>
      </c>
      <c r="M75" s="6">
        <v>0</v>
      </c>
      <c r="N75" s="1">
        <v>0</v>
      </c>
      <c r="O75" s="1">
        <v>0</v>
      </c>
      <c r="P75" s="6">
        <v>0</v>
      </c>
      <c r="Q75" s="1">
        <v>0</v>
      </c>
      <c r="R75" s="1">
        <v>0</v>
      </c>
      <c r="S75" s="6">
        <v>0</v>
      </c>
    </row>
    <row r="76" spans="1:19" x14ac:dyDescent="0.25">
      <c r="A76" s="5" t="s">
        <v>76</v>
      </c>
      <c r="B76" s="1">
        <v>0</v>
      </c>
      <c r="C76" s="1">
        <v>0</v>
      </c>
      <c r="D76" s="6">
        <v>0</v>
      </c>
      <c r="E76" s="1">
        <v>0.93330000000000002</v>
      </c>
      <c r="F76" s="1">
        <v>0.93330000000000002</v>
      </c>
      <c r="G76" s="6">
        <v>15</v>
      </c>
      <c r="H76" s="1">
        <v>0</v>
      </c>
      <c r="I76" s="1">
        <v>0</v>
      </c>
      <c r="J76" s="6">
        <v>0</v>
      </c>
      <c r="K76" s="1">
        <v>1</v>
      </c>
      <c r="L76" s="1">
        <v>1</v>
      </c>
      <c r="M76" s="6">
        <v>9</v>
      </c>
      <c r="N76" s="1">
        <v>1</v>
      </c>
      <c r="O76" s="1">
        <v>1</v>
      </c>
      <c r="P76" s="6">
        <v>1</v>
      </c>
      <c r="Q76" s="1">
        <v>0</v>
      </c>
      <c r="R76" s="1">
        <v>0</v>
      </c>
      <c r="S76" s="6">
        <v>0</v>
      </c>
    </row>
    <row r="77" spans="1:19" x14ac:dyDescent="0.25">
      <c r="A77" s="5" t="s">
        <v>83</v>
      </c>
      <c r="B77" s="1">
        <v>0</v>
      </c>
      <c r="C77" s="1">
        <v>0</v>
      </c>
      <c r="D77" s="6">
        <v>0</v>
      </c>
      <c r="E77" s="1">
        <v>1</v>
      </c>
      <c r="F77" s="1">
        <v>1</v>
      </c>
      <c r="G77" s="6">
        <v>2</v>
      </c>
      <c r="H77" s="1">
        <v>0</v>
      </c>
      <c r="I77" s="1">
        <v>0</v>
      </c>
      <c r="J77" s="6">
        <v>0</v>
      </c>
      <c r="K77" s="1">
        <v>0</v>
      </c>
      <c r="L77" s="1">
        <v>0</v>
      </c>
      <c r="M77" s="6">
        <v>0</v>
      </c>
      <c r="N77" s="1">
        <v>0</v>
      </c>
      <c r="O77" s="1">
        <v>0</v>
      </c>
      <c r="P77" s="6">
        <v>0</v>
      </c>
      <c r="Q77" s="1">
        <v>0</v>
      </c>
      <c r="R77" s="1">
        <v>0</v>
      </c>
      <c r="S77" s="6">
        <v>0</v>
      </c>
    </row>
    <row r="78" spans="1:19" x14ac:dyDescent="0.25">
      <c r="A78" s="4" t="s">
        <v>21</v>
      </c>
      <c r="B78" s="1"/>
      <c r="C78" s="1"/>
      <c r="D78" s="6"/>
      <c r="E78" s="1"/>
      <c r="F78" s="1"/>
      <c r="G78" s="6"/>
      <c r="H78" s="1"/>
      <c r="I78" s="1"/>
      <c r="J78" s="6"/>
      <c r="K78" s="1"/>
      <c r="L78" s="1"/>
      <c r="M78" s="6"/>
      <c r="N78" s="1"/>
      <c r="O78" s="1"/>
      <c r="P78" s="6"/>
      <c r="Q78" s="1"/>
      <c r="R78" s="1"/>
      <c r="S78" s="6"/>
    </row>
    <row r="79" spans="1:19" x14ac:dyDescent="0.25">
      <c r="A79" s="5" t="s">
        <v>7</v>
      </c>
      <c r="B79" s="1">
        <v>0</v>
      </c>
      <c r="C79" s="1">
        <v>0</v>
      </c>
      <c r="D79" s="6">
        <v>0</v>
      </c>
      <c r="E79" s="1">
        <v>0</v>
      </c>
      <c r="F79" s="1">
        <v>1</v>
      </c>
      <c r="G79" s="6">
        <v>1</v>
      </c>
      <c r="H79" s="1">
        <v>0</v>
      </c>
      <c r="I79" s="1">
        <v>0</v>
      </c>
      <c r="J79" s="6">
        <v>0</v>
      </c>
      <c r="K79" s="1">
        <v>0</v>
      </c>
      <c r="L79" s="1">
        <v>0</v>
      </c>
      <c r="M79" s="6">
        <v>0</v>
      </c>
      <c r="N79" s="1">
        <v>0</v>
      </c>
      <c r="O79" s="1">
        <v>0</v>
      </c>
      <c r="P79" s="6">
        <v>0</v>
      </c>
      <c r="Q79" s="1">
        <v>0</v>
      </c>
      <c r="R79" s="1">
        <v>0</v>
      </c>
      <c r="S79" s="6">
        <v>0</v>
      </c>
    </row>
    <row r="80" spans="1:19" x14ac:dyDescent="0.25">
      <c r="A80" s="5" t="s">
        <v>81</v>
      </c>
      <c r="B80" s="1">
        <v>0</v>
      </c>
      <c r="C80" s="1">
        <v>0</v>
      </c>
      <c r="D80" s="6">
        <v>0</v>
      </c>
      <c r="E80" s="1">
        <v>1</v>
      </c>
      <c r="F80" s="1">
        <v>1</v>
      </c>
      <c r="G80" s="6">
        <v>2</v>
      </c>
      <c r="H80" s="1">
        <v>0</v>
      </c>
      <c r="I80" s="1">
        <v>0</v>
      </c>
      <c r="J80" s="6">
        <v>0</v>
      </c>
      <c r="K80" s="1">
        <v>0</v>
      </c>
      <c r="L80" s="1">
        <v>0</v>
      </c>
      <c r="M80" s="6">
        <v>0</v>
      </c>
      <c r="N80" s="1">
        <v>0</v>
      </c>
      <c r="O80" s="1">
        <v>0</v>
      </c>
      <c r="P80" s="6">
        <v>0</v>
      </c>
      <c r="Q80" s="1">
        <v>0</v>
      </c>
      <c r="R80" s="1">
        <v>0</v>
      </c>
      <c r="S80" s="6">
        <v>0</v>
      </c>
    </row>
    <row r="81" spans="1:19" x14ac:dyDescent="0.25">
      <c r="A81" s="5" t="s">
        <v>85</v>
      </c>
      <c r="B81" s="1">
        <v>0</v>
      </c>
      <c r="C81" s="1">
        <v>0</v>
      </c>
      <c r="D81" s="6">
        <v>0</v>
      </c>
      <c r="E81" s="1">
        <v>1</v>
      </c>
      <c r="F81" s="1">
        <v>1</v>
      </c>
      <c r="G81" s="6">
        <v>2</v>
      </c>
      <c r="H81" s="1">
        <v>0</v>
      </c>
      <c r="I81" s="1">
        <v>0</v>
      </c>
      <c r="J81" s="6">
        <v>0</v>
      </c>
      <c r="K81" s="1">
        <v>0</v>
      </c>
      <c r="L81" s="1">
        <v>0</v>
      </c>
      <c r="M81" s="6">
        <v>0</v>
      </c>
      <c r="N81" s="1">
        <v>0</v>
      </c>
      <c r="O81" s="1">
        <v>0</v>
      </c>
      <c r="P81" s="6">
        <v>0</v>
      </c>
      <c r="Q81" s="1">
        <v>0</v>
      </c>
      <c r="R81" s="1">
        <v>0</v>
      </c>
      <c r="S81" s="6">
        <v>0</v>
      </c>
    </row>
    <row r="82" spans="1:19" x14ac:dyDescent="0.25">
      <c r="A82" s="5" t="s">
        <v>76</v>
      </c>
      <c r="B82" s="1">
        <v>0</v>
      </c>
      <c r="C82" s="1">
        <v>0</v>
      </c>
      <c r="D82" s="6">
        <v>0</v>
      </c>
      <c r="E82" s="1">
        <v>1</v>
      </c>
      <c r="F82" s="1">
        <v>1</v>
      </c>
      <c r="G82" s="6">
        <v>2</v>
      </c>
      <c r="H82" s="1">
        <v>0</v>
      </c>
      <c r="I82" s="1">
        <v>0</v>
      </c>
      <c r="J82" s="6">
        <v>0</v>
      </c>
      <c r="K82" s="1">
        <v>0</v>
      </c>
      <c r="L82" s="1">
        <v>0</v>
      </c>
      <c r="M82" s="6">
        <v>0</v>
      </c>
      <c r="N82" s="1">
        <v>0</v>
      </c>
      <c r="O82" s="1">
        <v>0</v>
      </c>
      <c r="P82" s="6">
        <v>0</v>
      </c>
      <c r="Q82" s="1">
        <v>0</v>
      </c>
      <c r="R82" s="1">
        <v>0</v>
      </c>
      <c r="S82" s="6">
        <v>0</v>
      </c>
    </row>
    <row r="83" spans="1:19" x14ac:dyDescent="0.25">
      <c r="A83" s="5" t="s">
        <v>83</v>
      </c>
      <c r="B83" s="1">
        <v>0</v>
      </c>
      <c r="C83" s="1">
        <v>0</v>
      </c>
      <c r="D83" s="6">
        <v>0</v>
      </c>
      <c r="E83" s="1">
        <v>1</v>
      </c>
      <c r="F83" s="1">
        <v>1</v>
      </c>
      <c r="G83" s="6">
        <v>2</v>
      </c>
      <c r="H83" s="1">
        <v>0</v>
      </c>
      <c r="I83" s="1">
        <v>0</v>
      </c>
      <c r="J83" s="6">
        <v>0</v>
      </c>
      <c r="K83" s="1">
        <v>0</v>
      </c>
      <c r="L83" s="1">
        <v>0</v>
      </c>
      <c r="M83" s="6">
        <v>0</v>
      </c>
      <c r="N83" s="1">
        <v>0</v>
      </c>
      <c r="O83" s="1">
        <v>0</v>
      </c>
      <c r="P83" s="6">
        <v>0</v>
      </c>
      <c r="Q83" s="1">
        <v>0</v>
      </c>
      <c r="R83" s="1">
        <v>0</v>
      </c>
      <c r="S83" s="6">
        <v>0</v>
      </c>
    </row>
    <row r="84" spans="1:19" x14ac:dyDescent="0.25">
      <c r="A84" s="4" t="s">
        <v>92</v>
      </c>
      <c r="B84" s="1"/>
      <c r="C84" s="1"/>
      <c r="D84" s="6"/>
      <c r="E84" s="1"/>
      <c r="F84" s="1"/>
      <c r="G84" s="6"/>
      <c r="H84" s="1"/>
      <c r="I84" s="1"/>
      <c r="J84" s="6"/>
      <c r="K84" s="1"/>
      <c r="L84" s="1"/>
      <c r="M84" s="6"/>
      <c r="N84" s="1"/>
      <c r="O84" s="1"/>
      <c r="P84" s="6"/>
      <c r="Q84" s="1"/>
      <c r="R84" s="1"/>
      <c r="S84" s="6"/>
    </row>
    <row r="85" spans="1:19" x14ac:dyDescent="0.25">
      <c r="A85" s="5" t="s">
        <v>90</v>
      </c>
      <c r="B85" s="1">
        <v>0</v>
      </c>
      <c r="C85" s="1">
        <v>0</v>
      </c>
      <c r="D85" s="6">
        <v>0</v>
      </c>
      <c r="E85" s="1">
        <v>0</v>
      </c>
      <c r="F85" s="1">
        <v>0</v>
      </c>
      <c r="G85" s="6">
        <v>1</v>
      </c>
      <c r="H85" s="1">
        <v>0</v>
      </c>
      <c r="I85" s="1">
        <v>0</v>
      </c>
      <c r="J85" s="6">
        <v>0</v>
      </c>
      <c r="K85" s="1">
        <v>1</v>
      </c>
      <c r="L85" s="1">
        <v>1</v>
      </c>
      <c r="M85" s="6">
        <v>1</v>
      </c>
      <c r="N85" s="1">
        <v>0</v>
      </c>
      <c r="O85" s="1">
        <v>0</v>
      </c>
      <c r="P85" s="6">
        <v>0</v>
      </c>
      <c r="Q85" s="1">
        <v>0</v>
      </c>
      <c r="R85" s="1">
        <v>0</v>
      </c>
      <c r="S85" s="6">
        <v>0</v>
      </c>
    </row>
    <row r="86" spans="1:19" x14ac:dyDescent="0.25">
      <c r="A86" s="4" t="s">
        <v>88</v>
      </c>
      <c r="B86" s="1"/>
      <c r="C86" s="1"/>
      <c r="D86" s="6"/>
      <c r="E86" s="1"/>
      <c r="F86" s="1"/>
      <c r="G86" s="6"/>
      <c r="H86" s="1"/>
      <c r="I86" s="1"/>
      <c r="J86" s="6"/>
      <c r="K86" s="1"/>
      <c r="L86" s="1"/>
      <c r="M86" s="6"/>
      <c r="N86" s="1"/>
      <c r="O86" s="1"/>
      <c r="P86" s="6"/>
      <c r="Q86" s="1"/>
      <c r="R86" s="1"/>
      <c r="S86" s="6"/>
    </row>
    <row r="87" spans="1:19" x14ac:dyDescent="0.25">
      <c r="A87" s="5" t="s">
        <v>85</v>
      </c>
      <c r="B87" s="1">
        <v>0</v>
      </c>
      <c r="C87" s="1">
        <v>0</v>
      </c>
      <c r="D87" s="6">
        <v>0</v>
      </c>
      <c r="E87" s="1">
        <v>1</v>
      </c>
      <c r="F87" s="1">
        <v>1</v>
      </c>
      <c r="G87" s="6">
        <v>2</v>
      </c>
      <c r="H87" s="1">
        <v>0</v>
      </c>
      <c r="I87" s="1">
        <v>0</v>
      </c>
      <c r="J87" s="6">
        <v>0</v>
      </c>
      <c r="K87" s="1">
        <v>1</v>
      </c>
      <c r="L87" s="1">
        <v>1</v>
      </c>
      <c r="M87" s="6">
        <v>1</v>
      </c>
      <c r="N87" s="1">
        <v>0</v>
      </c>
      <c r="O87" s="1">
        <v>0</v>
      </c>
      <c r="P87" s="6">
        <v>0</v>
      </c>
      <c r="Q87" s="1">
        <v>0</v>
      </c>
      <c r="R87" s="1">
        <v>0</v>
      </c>
      <c r="S87" s="6">
        <v>0</v>
      </c>
    </row>
    <row r="88" spans="1:19" x14ac:dyDescent="0.25">
      <c r="A88" s="4" t="s">
        <v>80</v>
      </c>
      <c r="B88" s="1"/>
      <c r="C88" s="1"/>
      <c r="D88" s="6"/>
      <c r="E88" s="1"/>
      <c r="F88" s="1"/>
      <c r="G88" s="6"/>
      <c r="H88" s="1"/>
      <c r="I88" s="1"/>
      <c r="J88" s="6"/>
      <c r="K88" s="1"/>
      <c r="L88" s="1"/>
      <c r="M88" s="6"/>
      <c r="N88" s="1"/>
      <c r="O88" s="1"/>
      <c r="P88" s="6"/>
      <c r="Q88" s="1"/>
      <c r="R88" s="1"/>
      <c r="S88" s="6"/>
    </row>
    <row r="89" spans="1:19" x14ac:dyDescent="0.25">
      <c r="A89" s="5" t="s">
        <v>81</v>
      </c>
      <c r="B89" s="1">
        <v>0</v>
      </c>
      <c r="C89" s="1">
        <v>0</v>
      </c>
      <c r="D89" s="6">
        <v>0</v>
      </c>
      <c r="E89" s="1">
        <v>0</v>
      </c>
      <c r="F89" s="1">
        <v>0</v>
      </c>
      <c r="G89" s="6">
        <v>0</v>
      </c>
      <c r="H89" s="1">
        <v>0</v>
      </c>
      <c r="I89" s="1">
        <v>0</v>
      </c>
      <c r="J89" s="6">
        <v>0</v>
      </c>
      <c r="K89" s="1">
        <v>1</v>
      </c>
      <c r="L89" s="1">
        <v>1</v>
      </c>
      <c r="M89" s="6">
        <v>1</v>
      </c>
      <c r="N89" s="1">
        <v>0</v>
      </c>
      <c r="O89" s="1">
        <v>0</v>
      </c>
      <c r="P89" s="6">
        <v>0</v>
      </c>
      <c r="Q89" s="1">
        <v>0</v>
      </c>
      <c r="R89" s="1">
        <v>0</v>
      </c>
      <c r="S89" s="6">
        <v>0</v>
      </c>
    </row>
    <row r="90" spans="1:19" x14ac:dyDescent="0.25">
      <c r="A90" s="5" t="s">
        <v>85</v>
      </c>
      <c r="B90" s="1">
        <v>0</v>
      </c>
      <c r="C90" s="1">
        <v>0</v>
      </c>
      <c r="D90" s="6">
        <v>0</v>
      </c>
      <c r="E90" s="1">
        <v>0</v>
      </c>
      <c r="F90" s="1">
        <v>0</v>
      </c>
      <c r="G90" s="6">
        <v>0</v>
      </c>
      <c r="H90" s="1">
        <v>0</v>
      </c>
      <c r="I90" s="1">
        <v>0</v>
      </c>
      <c r="J90" s="6">
        <v>0</v>
      </c>
      <c r="K90" s="1">
        <v>1</v>
      </c>
      <c r="L90" s="1">
        <v>1</v>
      </c>
      <c r="M90" s="6">
        <v>1</v>
      </c>
      <c r="N90" s="1">
        <v>0</v>
      </c>
      <c r="O90" s="1">
        <v>0</v>
      </c>
      <c r="P90" s="6">
        <v>0</v>
      </c>
      <c r="Q90" s="1">
        <v>0</v>
      </c>
      <c r="R90" s="1">
        <v>0</v>
      </c>
      <c r="S90" s="6">
        <v>0</v>
      </c>
    </row>
    <row r="91" spans="1:19" x14ac:dyDescent="0.25">
      <c r="A91" s="5" t="s">
        <v>76</v>
      </c>
      <c r="B91" s="1">
        <v>0</v>
      </c>
      <c r="C91" s="1">
        <v>0</v>
      </c>
      <c r="D91" s="6">
        <v>0</v>
      </c>
      <c r="E91" s="1">
        <v>1</v>
      </c>
      <c r="F91" s="1">
        <v>1</v>
      </c>
      <c r="G91" s="6">
        <v>3</v>
      </c>
      <c r="H91" s="1">
        <v>0</v>
      </c>
      <c r="I91" s="1">
        <v>0</v>
      </c>
      <c r="J91" s="6">
        <v>0</v>
      </c>
      <c r="K91" s="1">
        <v>1</v>
      </c>
      <c r="L91" s="1">
        <v>1</v>
      </c>
      <c r="M91" s="6">
        <v>2</v>
      </c>
      <c r="N91" s="1">
        <v>0</v>
      </c>
      <c r="O91" s="1">
        <v>0</v>
      </c>
      <c r="P91" s="6">
        <v>0</v>
      </c>
      <c r="Q91" s="1">
        <v>0</v>
      </c>
      <c r="R91" s="1">
        <v>0</v>
      </c>
      <c r="S91" s="6">
        <v>0</v>
      </c>
    </row>
    <row r="92" spans="1:19" x14ac:dyDescent="0.25">
      <c r="A92" s="5" t="s">
        <v>83</v>
      </c>
      <c r="B92" s="1">
        <v>0</v>
      </c>
      <c r="C92" s="1">
        <v>0</v>
      </c>
      <c r="D92" s="6">
        <v>0</v>
      </c>
      <c r="E92" s="1">
        <v>0</v>
      </c>
      <c r="F92" s="1">
        <v>0</v>
      </c>
      <c r="G92" s="6">
        <v>0</v>
      </c>
      <c r="H92" s="1">
        <v>0</v>
      </c>
      <c r="I92" s="1">
        <v>0</v>
      </c>
      <c r="J92" s="6">
        <v>0</v>
      </c>
      <c r="K92" s="1">
        <v>1</v>
      </c>
      <c r="L92" s="1">
        <v>1</v>
      </c>
      <c r="M92" s="6">
        <v>1</v>
      </c>
      <c r="N92" s="1">
        <v>0</v>
      </c>
      <c r="O92" s="1">
        <v>0</v>
      </c>
      <c r="P92" s="6">
        <v>0</v>
      </c>
      <c r="Q92" s="1">
        <v>0</v>
      </c>
      <c r="R92" s="1">
        <v>0</v>
      </c>
      <c r="S92" s="6">
        <v>0</v>
      </c>
    </row>
    <row r="93" spans="1:19" x14ac:dyDescent="0.25">
      <c r="A93" s="5" t="s">
        <v>90</v>
      </c>
      <c r="B93" s="1">
        <v>0</v>
      </c>
      <c r="C93" s="1">
        <v>0</v>
      </c>
      <c r="D93" s="6">
        <v>0</v>
      </c>
      <c r="E93" s="1">
        <v>1</v>
      </c>
      <c r="F93" s="1">
        <v>1</v>
      </c>
      <c r="G93" s="6">
        <v>1</v>
      </c>
      <c r="H93" s="1">
        <v>0</v>
      </c>
      <c r="I93" s="1">
        <v>0</v>
      </c>
      <c r="J93" s="6">
        <v>0</v>
      </c>
      <c r="K93" s="1">
        <v>1</v>
      </c>
      <c r="L93" s="1">
        <v>1</v>
      </c>
      <c r="M93" s="6">
        <v>1</v>
      </c>
      <c r="N93" s="1">
        <v>0</v>
      </c>
      <c r="O93" s="1">
        <v>0</v>
      </c>
      <c r="P93" s="6">
        <v>0</v>
      </c>
      <c r="Q93" s="1">
        <v>0</v>
      </c>
      <c r="R93" s="1">
        <v>0</v>
      </c>
      <c r="S93" s="6">
        <v>0</v>
      </c>
    </row>
    <row r="94" spans="1:19" x14ac:dyDescent="0.25">
      <c r="A94" s="4" t="s">
        <v>22</v>
      </c>
      <c r="B94" s="1"/>
      <c r="C94" s="1"/>
      <c r="D94" s="6"/>
      <c r="E94" s="1"/>
      <c r="F94" s="1"/>
      <c r="G94" s="6"/>
      <c r="H94" s="1"/>
      <c r="I94" s="1"/>
      <c r="J94" s="6"/>
      <c r="K94" s="1"/>
      <c r="L94" s="1"/>
      <c r="M94" s="6"/>
      <c r="N94" s="1"/>
      <c r="O94" s="1"/>
      <c r="P94" s="6"/>
      <c r="Q94" s="1"/>
      <c r="R94" s="1"/>
      <c r="S94" s="6"/>
    </row>
    <row r="95" spans="1:19" x14ac:dyDescent="0.25">
      <c r="A95" s="5" t="s">
        <v>7</v>
      </c>
      <c r="B95" s="1">
        <v>0</v>
      </c>
      <c r="C95" s="1">
        <v>1</v>
      </c>
      <c r="D95" s="6">
        <v>1</v>
      </c>
      <c r="E95" s="1">
        <v>0.79169999999999996</v>
      </c>
      <c r="F95" s="1">
        <v>1</v>
      </c>
      <c r="G95" s="6">
        <v>24</v>
      </c>
      <c r="H95" s="1">
        <v>0</v>
      </c>
      <c r="I95" s="1">
        <v>0</v>
      </c>
      <c r="J95" s="6">
        <v>0</v>
      </c>
      <c r="K95" s="1">
        <v>0.75</v>
      </c>
      <c r="L95" s="1">
        <v>1</v>
      </c>
      <c r="M95" s="6">
        <v>4</v>
      </c>
      <c r="N95" s="1">
        <v>0.5</v>
      </c>
      <c r="O95" s="1">
        <v>1</v>
      </c>
      <c r="P95" s="6">
        <v>2</v>
      </c>
      <c r="Q95" s="1">
        <v>0</v>
      </c>
      <c r="R95" s="1">
        <v>0</v>
      </c>
      <c r="S95" s="6">
        <v>0</v>
      </c>
    </row>
    <row r="96" spans="1:19" x14ac:dyDescent="0.25">
      <c r="A96" s="5" t="s">
        <v>81</v>
      </c>
      <c r="B96" s="1">
        <v>0</v>
      </c>
      <c r="C96" s="1">
        <v>0</v>
      </c>
      <c r="D96" s="6">
        <v>0</v>
      </c>
      <c r="E96" s="1">
        <v>0.69230000000000003</v>
      </c>
      <c r="F96" s="1">
        <v>0.88460000000000005</v>
      </c>
      <c r="G96" s="6">
        <v>26</v>
      </c>
      <c r="H96" s="1">
        <v>0</v>
      </c>
      <c r="I96" s="1">
        <v>0</v>
      </c>
      <c r="J96" s="6">
        <v>0</v>
      </c>
      <c r="K96" s="1">
        <v>0.75</v>
      </c>
      <c r="L96" s="1">
        <v>0.75</v>
      </c>
      <c r="M96" s="6">
        <v>4</v>
      </c>
      <c r="N96" s="1">
        <v>0</v>
      </c>
      <c r="O96" s="1">
        <v>0</v>
      </c>
      <c r="P96" s="6">
        <v>0</v>
      </c>
      <c r="Q96" s="1">
        <v>0</v>
      </c>
      <c r="R96" s="1">
        <v>0</v>
      </c>
      <c r="S96" s="6">
        <v>0</v>
      </c>
    </row>
    <row r="97" spans="1:19" x14ac:dyDescent="0.25">
      <c r="A97" s="5" t="s">
        <v>85</v>
      </c>
      <c r="B97" s="1">
        <v>0</v>
      </c>
      <c r="C97" s="1">
        <v>0</v>
      </c>
      <c r="D97" s="6">
        <v>0</v>
      </c>
      <c r="E97" s="1">
        <v>0.66669999999999996</v>
      </c>
      <c r="F97" s="1">
        <v>0.77780000000000005</v>
      </c>
      <c r="G97" s="6">
        <v>18</v>
      </c>
      <c r="H97" s="1">
        <v>0</v>
      </c>
      <c r="I97" s="1">
        <v>0</v>
      </c>
      <c r="J97" s="6">
        <v>0</v>
      </c>
      <c r="K97" s="1">
        <v>1</v>
      </c>
      <c r="L97" s="1">
        <v>1</v>
      </c>
      <c r="M97" s="6">
        <v>1</v>
      </c>
      <c r="N97" s="1">
        <v>0</v>
      </c>
      <c r="O97" s="1">
        <v>0</v>
      </c>
      <c r="P97" s="6">
        <v>0</v>
      </c>
      <c r="Q97" s="1">
        <v>0</v>
      </c>
      <c r="R97" s="1">
        <v>0</v>
      </c>
      <c r="S97" s="6">
        <v>0</v>
      </c>
    </row>
    <row r="98" spans="1:19" x14ac:dyDescent="0.25">
      <c r="A98" s="5" t="s">
        <v>76</v>
      </c>
      <c r="B98" s="1">
        <v>0</v>
      </c>
      <c r="C98" s="1">
        <v>0</v>
      </c>
      <c r="D98" s="6">
        <v>0</v>
      </c>
      <c r="E98" s="1">
        <v>0.7419</v>
      </c>
      <c r="F98" s="1">
        <v>0.8387</v>
      </c>
      <c r="G98" s="6">
        <v>31</v>
      </c>
      <c r="H98" s="1">
        <v>0</v>
      </c>
      <c r="I98" s="1">
        <v>0</v>
      </c>
      <c r="J98" s="6">
        <v>0</v>
      </c>
      <c r="K98" s="1">
        <v>1</v>
      </c>
      <c r="L98" s="1">
        <v>1</v>
      </c>
      <c r="M98" s="6">
        <v>1</v>
      </c>
      <c r="N98" s="1">
        <v>1</v>
      </c>
      <c r="O98" s="1">
        <v>1</v>
      </c>
      <c r="P98" s="6">
        <v>1</v>
      </c>
      <c r="Q98" s="1">
        <v>0</v>
      </c>
      <c r="R98" s="1">
        <v>0</v>
      </c>
      <c r="S98" s="6">
        <v>0</v>
      </c>
    </row>
    <row r="99" spans="1:19" x14ac:dyDescent="0.25">
      <c r="A99" s="5" t="s">
        <v>83</v>
      </c>
      <c r="B99" s="1">
        <v>0</v>
      </c>
      <c r="C99" s="1">
        <v>0</v>
      </c>
      <c r="D99" s="6">
        <v>0</v>
      </c>
      <c r="E99" s="1">
        <v>0.61109999999999998</v>
      </c>
      <c r="F99" s="1">
        <v>0.66669999999999996</v>
      </c>
      <c r="G99" s="6">
        <v>18</v>
      </c>
      <c r="H99" s="1">
        <v>0</v>
      </c>
      <c r="I99" s="1">
        <v>0</v>
      </c>
      <c r="J99" s="6">
        <v>0</v>
      </c>
      <c r="K99" s="1">
        <v>0.5</v>
      </c>
      <c r="L99" s="1">
        <v>0.75</v>
      </c>
      <c r="M99" s="6">
        <v>4</v>
      </c>
      <c r="N99" s="1">
        <v>1</v>
      </c>
      <c r="O99" s="1">
        <v>1</v>
      </c>
      <c r="P99" s="6">
        <v>1</v>
      </c>
      <c r="Q99" s="1">
        <v>0</v>
      </c>
      <c r="R99" s="1">
        <v>0</v>
      </c>
      <c r="S99" s="6">
        <v>0</v>
      </c>
    </row>
    <row r="100" spans="1:19" x14ac:dyDescent="0.25">
      <c r="A100" s="5" t="s">
        <v>90</v>
      </c>
      <c r="B100" s="1">
        <v>0</v>
      </c>
      <c r="C100" s="1">
        <v>0</v>
      </c>
      <c r="D100" s="6">
        <v>0</v>
      </c>
      <c r="E100" s="1">
        <v>0.90480000000000005</v>
      </c>
      <c r="F100" s="1">
        <v>0.95240000000000002</v>
      </c>
      <c r="G100" s="6">
        <v>21</v>
      </c>
      <c r="H100" s="1">
        <v>0</v>
      </c>
      <c r="I100" s="1">
        <v>0</v>
      </c>
      <c r="J100" s="6">
        <v>0</v>
      </c>
      <c r="K100" s="1">
        <v>0</v>
      </c>
      <c r="L100" s="1">
        <v>0</v>
      </c>
      <c r="M100" s="6">
        <v>0</v>
      </c>
      <c r="N100" s="1">
        <v>1</v>
      </c>
      <c r="O100" s="1">
        <v>1</v>
      </c>
      <c r="P100" s="6">
        <v>1</v>
      </c>
      <c r="Q100" s="1">
        <v>0</v>
      </c>
      <c r="R100" s="1">
        <v>0</v>
      </c>
      <c r="S100" s="6">
        <v>0</v>
      </c>
    </row>
    <row r="101" spans="1:19" x14ac:dyDescent="0.25">
      <c r="A101" s="4" t="s">
        <v>23</v>
      </c>
      <c r="B101" s="1"/>
      <c r="C101" s="1"/>
      <c r="D101" s="6"/>
      <c r="E101" s="1"/>
      <c r="F101" s="1"/>
      <c r="G101" s="6"/>
      <c r="H101" s="1"/>
      <c r="I101" s="1"/>
      <c r="J101" s="6"/>
      <c r="K101" s="1"/>
      <c r="L101" s="1"/>
      <c r="M101" s="6"/>
      <c r="N101" s="1"/>
      <c r="O101" s="1"/>
      <c r="P101" s="6"/>
      <c r="Q101" s="1"/>
      <c r="R101" s="1"/>
      <c r="S101" s="6"/>
    </row>
    <row r="102" spans="1:19" x14ac:dyDescent="0.25">
      <c r="A102" s="5" t="s">
        <v>7</v>
      </c>
      <c r="B102" s="1">
        <v>0.71430000000000005</v>
      </c>
      <c r="C102" s="1">
        <v>0.85709999999999997</v>
      </c>
      <c r="D102" s="6">
        <v>7</v>
      </c>
      <c r="E102" s="1">
        <v>0.74809999999999999</v>
      </c>
      <c r="F102" s="1">
        <v>0.90949999999999998</v>
      </c>
      <c r="G102" s="6">
        <v>663</v>
      </c>
      <c r="H102" s="1">
        <v>0.83330000000000004</v>
      </c>
      <c r="I102" s="1">
        <v>1</v>
      </c>
      <c r="J102" s="6">
        <v>6</v>
      </c>
      <c r="K102" s="1">
        <v>0.6</v>
      </c>
      <c r="L102" s="1">
        <v>0.8</v>
      </c>
      <c r="M102" s="6">
        <v>35</v>
      </c>
      <c r="N102" s="1">
        <v>0.79069999999999996</v>
      </c>
      <c r="O102" s="1">
        <v>0.90700000000000003</v>
      </c>
      <c r="P102" s="6">
        <v>43</v>
      </c>
      <c r="Q102" s="1">
        <v>0</v>
      </c>
      <c r="R102" s="1">
        <v>0</v>
      </c>
      <c r="S102" s="6">
        <v>0</v>
      </c>
    </row>
    <row r="103" spans="1:19" x14ac:dyDescent="0.25">
      <c r="A103" s="5" t="s">
        <v>81</v>
      </c>
      <c r="B103" s="1">
        <v>0.8</v>
      </c>
      <c r="C103" s="1">
        <v>0.8</v>
      </c>
      <c r="D103" s="6">
        <v>5</v>
      </c>
      <c r="E103" s="1">
        <v>0.77569999999999995</v>
      </c>
      <c r="F103" s="1">
        <v>0.9173</v>
      </c>
      <c r="G103" s="6">
        <v>544</v>
      </c>
      <c r="H103" s="1">
        <v>1</v>
      </c>
      <c r="I103" s="1">
        <v>1</v>
      </c>
      <c r="J103" s="6">
        <v>3</v>
      </c>
      <c r="K103" s="1">
        <v>0.73680000000000001</v>
      </c>
      <c r="L103" s="1">
        <v>0.89470000000000005</v>
      </c>
      <c r="M103" s="6">
        <v>38</v>
      </c>
      <c r="N103" s="1">
        <v>0.92</v>
      </c>
      <c r="O103" s="1">
        <v>0.92</v>
      </c>
      <c r="P103" s="6">
        <v>25</v>
      </c>
      <c r="Q103" s="1">
        <v>0</v>
      </c>
      <c r="R103" s="1">
        <v>0</v>
      </c>
      <c r="S103" s="6">
        <v>0</v>
      </c>
    </row>
    <row r="104" spans="1:19" x14ac:dyDescent="0.25">
      <c r="A104" s="5" t="s">
        <v>85</v>
      </c>
      <c r="B104" s="1">
        <v>1</v>
      </c>
      <c r="C104" s="1">
        <v>1</v>
      </c>
      <c r="D104" s="6">
        <v>1</v>
      </c>
      <c r="E104" s="1">
        <v>0.8639</v>
      </c>
      <c r="F104" s="1">
        <v>0.94330000000000003</v>
      </c>
      <c r="G104" s="6">
        <v>441</v>
      </c>
      <c r="H104" s="1">
        <v>1</v>
      </c>
      <c r="I104" s="1">
        <v>1</v>
      </c>
      <c r="J104" s="6">
        <v>1</v>
      </c>
      <c r="K104" s="1">
        <v>0.75</v>
      </c>
      <c r="L104" s="1">
        <v>0.86109999999999998</v>
      </c>
      <c r="M104" s="6">
        <v>36</v>
      </c>
      <c r="N104" s="1">
        <v>0.89470000000000005</v>
      </c>
      <c r="O104" s="1">
        <v>1</v>
      </c>
      <c r="P104" s="6">
        <v>19</v>
      </c>
      <c r="Q104" s="1">
        <v>0</v>
      </c>
      <c r="R104" s="1">
        <v>0</v>
      </c>
      <c r="S104" s="6">
        <v>0</v>
      </c>
    </row>
    <row r="105" spans="1:19" x14ac:dyDescent="0.25">
      <c r="A105" s="5" t="s">
        <v>76</v>
      </c>
      <c r="B105" s="1">
        <v>1</v>
      </c>
      <c r="C105" s="1">
        <v>1</v>
      </c>
      <c r="D105" s="6">
        <v>5</v>
      </c>
      <c r="E105" s="1">
        <v>0.75109999999999999</v>
      </c>
      <c r="F105" s="1">
        <v>0.90500000000000003</v>
      </c>
      <c r="G105" s="6">
        <v>663</v>
      </c>
      <c r="H105" s="1">
        <v>0.66669999999999996</v>
      </c>
      <c r="I105" s="1">
        <v>0.66669999999999996</v>
      </c>
      <c r="J105" s="6">
        <v>3</v>
      </c>
      <c r="K105" s="1">
        <v>0.74509999999999998</v>
      </c>
      <c r="L105" s="1">
        <v>0.88239999999999996</v>
      </c>
      <c r="M105" s="6">
        <v>51</v>
      </c>
      <c r="N105" s="1">
        <v>0.90700000000000003</v>
      </c>
      <c r="O105" s="1">
        <v>0.90700000000000003</v>
      </c>
      <c r="P105" s="6">
        <v>43</v>
      </c>
      <c r="Q105" s="1">
        <v>0</v>
      </c>
      <c r="R105" s="1">
        <v>0</v>
      </c>
      <c r="S105" s="6">
        <v>0</v>
      </c>
    </row>
    <row r="106" spans="1:19" x14ac:dyDescent="0.25">
      <c r="A106" s="5" t="s">
        <v>83</v>
      </c>
      <c r="B106" s="1">
        <v>0.5</v>
      </c>
      <c r="C106" s="1">
        <v>1</v>
      </c>
      <c r="D106" s="6">
        <v>2</v>
      </c>
      <c r="E106" s="1">
        <v>0.79279999999999995</v>
      </c>
      <c r="F106" s="1">
        <v>0.9284</v>
      </c>
      <c r="G106" s="6">
        <v>531</v>
      </c>
      <c r="H106" s="1">
        <v>1</v>
      </c>
      <c r="I106" s="1">
        <v>1</v>
      </c>
      <c r="J106" s="6">
        <v>3</v>
      </c>
      <c r="K106" s="1">
        <v>0.71789999999999998</v>
      </c>
      <c r="L106" s="1">
        <v>0.84619999999999995</v>
      </c>
      <c r="M106" s="6">
        <v>39</v>
      </c>
      <c r="N106" s="1">
        <v>0.76919999999999999</v>
      </c>
      <c r="O106" s="1">
        <v>0.92310000000000003</v>
      </c>
      <c r="P106" s="6">
        <v>13</v>
      </c>
      <c r="Q106" s="1">
        <v>0</v>
      </c>
      <c r="R106" s="1">
        <v>0</v>
      </c>
      <c r="S106" s="6">
        <v>0</v>
      </c>
    </row>
    <row r="107" spans="1:19" x14ac:dyDescent="0.25">
      <c r="A107" s="5" t="s">
        <v>90</v>
      </c>
      <c r="B107" s="1">
        <v>1</v>
      </c>
      <c r="C107" s="1">
        <v>1</v>
      </c>
      <c r="D107" s="6">
        <v>1</v>
      </c>
      <c r="E107" s="1">
        <v>0.85750000000000004</v>
      </c>
      <c r="F107" s="1">
        <v>0.94520000000000004</v>
      </c>
      <c r="G107" s="6">
        <v>456</v>
      </c>
      <c r="H107" s="1">
        <v>1</v>
      </c>
      <c r="I107" s="1">
        <v>1</v>
      </c>
      <c r="J107" s="6">
        <v>8</v>
      </c>
      <c r="K107" s="1">
        <v>0.93020000000000003</v>
      </c>
      <c r="L107" s="1">
        <v>1</v>
      </c>
      <c r="M107" s="6">
        <v>43</v>
      </c>
      <c r="N107" s="1">
        <v>0.72729999999999995</v>
      </c>
      <c r="O107" s="1">
        <v>0.90910000000000002</v>
      </c>
      <c r="P107" s="6">
        <v>11</v>
      </c>
      <c r="Q107" s="1">
        <v>0</v>
      </c>
      <c r="R107" s="1">
        <v>0</v>
      </c>
      <c r="S107" s="6">
        <v>0</v>
      </c>
    </row>
    <row r="108" spans="1:19" x14ac:dyDescent="0.25">
      <c r="A108" s="4" t="s">
        <v>24</v>
      </c>
      <c r="B108" s="1"/>
      <c r="C108" s="1"/>
      <c r="D108" s="6"/>
      <c r="E108" s="1"/>
      <c r="F108" s="1"/>
      <c r="G108" s="6"/>
      <c r="H108" s="1"/>
      <c r="I108" s="1"/>
      <c r="J108" s="6"/>
      <c r="K108" s="1"/>
      <c r="L108" s="1"/>
      <c r="M108" s="6"/>
      <c r="N108" s="1"/>
      <c r="O108" s="1"/>
      <c r="P108" s="6"/>
      <c r="Q108" s="1"/>
      <c r="R108" s="1"/>
      <c r="S108" s="6"/>
    </row>
    <row r="109" spans="1:19" x14ac:dyDescent="0.25">
      <c r="A109" s="5" t="s">
        <v>7</v>
      </c>
      <c r="B109" s="1">
        <v>0</v>
      </c>
      <c r="C109" s="1">
        <v>0</v>
      </c>
      <c r="D109" s="6">
        <v>0</v>
      </c>
      <c r="E109" s="1">
        <v>0.28349999999999997</v>
      </c>
      <c r="F109" s="1">
        <v>0.50390000000000001</v>
      </c>
      <c r="G109" s="6">
        <v>127</v>
      </c>
      <c r="H109" s="1">
        <v>0</v>
      </c>
      <c r="I109" s="1">
        <v>0</v>
      </c>
      <c r="J109" s="6">
        <v>1</v>
      </c>
      <c r="K109" s="1">
        <v>0.42859999999999998</v>
      </c>
      <c r="L109" s="1">
        <v>0.42859999999999998</v>
      </c>
      <c r="M109" s="6">
        <v>7</v>
      </c>
      <c r="N109" s="1">
        <v>0.5</v>
      </c>
      <c r="O109" s="1">
        <v>0.7</v>
      </c>
      <c r="P109" s="6">
        <v>10</v>
      </c>
      <c r="Q109" s="1">
        <v>0</v>
      </c>
      <c r="R109" s="1">
        <v>0</v>
      </c>
      <c r="S109" s="6">
        <v>0</v>
      </c>
    </row>
    <row r="110" spans="1:19" x14ac:dyDescent="0.25">
      <c r="A110" s="5" t="s">
        <v>81</v>
      </c>
      <c r="B110" s="1">
        <v>0</v>
      </c>
      <c r="C110" s="1">
        <v>0</v>
      </c>
      <c r="D110" s="6">
        <v>0</v>
      </c>
      <c r="E110" s="1">
        <v>0.29909999999999998</v>
      </c>
      <c r="F110" s="1">
        <v>0.61539999999999995</v>
      </c>
      <c r="G110" s="6">
        <v>117</v>
      </c>
      <c r="H110" s="1">
        <v>0</v>
      </c>
      <c r="I110" s="1">
        <v>0</v>
      </c>
      <c r="J110" s="6">
        <v>0</v>
      </c>
      <c r="K110" s="1">
        <v>0.33329999999999999</v>
      </c>
      <c r="L110" s="1">
        <v>0.66669999999999996</v>
      </c>
      <c r="M110" s="6">
        <v>9</v>
      </c>
      <c r="N110" s="1">
        <v>0.5</v>
      </c>
      <c r="O110" s="1">
        <v>0.75</v>
      </c>
      <c r="P110" s="6">
        <v>4</v>
      </c>
      <c r="Q110" s="1">
        <v>0</v>
      </c>
      <c r="R110" s="1">
        <v>0</v>
      </c>
      <c r="S110" s="6">
        <v>0</v>
      </c>
    </row>
    <row r="111" spans="1:19" x14ac:dyDescent="0.25">
      <c r="A111" s="5" t="s">
        <v>85</v>
      </c>
      <c r="B111" s="1">
        <v>0</v>
      </c>
      <c r="C111" s="1">
        <v>0</v>
      </c>
      <c r="D111" s="6">
        <v>0</v>
      </c>
      <c r="E111" s="1">
        <v>0.32479999999999998</v>
      </c>
      <c r="F111" s="1">
        <v>0.50429999999999997</v>
      </c>
      <c r="G111" s="6">
        <v>117</v>
      </c>
      <c r="H111" s="1">
        <v>0</v>
      </c>
      <c r="I111" s="1">
        <v>0</v>
      </c>
      <c r="J111" s="6">
        <v>0</v>
      </c>
      <c r="K111" s="1">
        <v>0.41670000000000001</v>
      </c>
      <c r="L111" s="1">
        <v>0.58330000000000004</v>
      </c>
      <c r="M111" s="6">
        <v>12</v>
      </c>
      <c r="N111" s="1">
        <v>0</v>
      </c>
      <c r="O111" s="1">
        <v>0</v>
      </c>
      <c r="P111" s="6">
        <v>0</v>
      </c>
      <c r="Q111" s="1">
        <v>0</v>
      </c>
      <c r="R111" s="1">
        <v>0</v>
      </c>
      <c r="S111" s="6">
        <v>0</v>
      </c>
    </row>
    <row r="112" spans="1:19" x14ac:dyDescent="0.25">
      <c r="A112" s="5" t="s">
        <v>76</v>
      </c>
      <c r="B112" s="1">
        <v>0</v>
      </c>
      <c r="C112" s="1">
        <v>0</v>
      </c>
      <c r="D112" s="6">
        <v>0</v>
      </c>
      <c r="E112" s="1">
        <v>0.30359999999999998</v>
      </c>
      <c r="F112" s="1">
        <v>0.51790000000000003</v>
      </c>
      <c r="G112" s="6">
        <v>112</v>
      </c>
      <c r="H112" s="1">
        <v>1</v>
      </c>
      <c r="I112" s="1">
        <v>1</v>
      </c>
      <c r="J112" s="6">
        <v>1</v>
      </c>
      <c r="K112" s="1">
        <v>0.23530000000000001</v>
      </c>
      <c r="L112" s="1">
        <v>0.47060000000000002</v>
      </c>
      <c r="M112" s="6">
        <v>17</v>
      </c>
      <c r="N112" s="1">
        <v>0.16669999999999999</v>
      </c>
      <c r="O112" s="1">
        <v>0.16669999999999999</v>
      </c>
      <c r="P112" s="6">
        <v>6</v>
      </c>
      <c r="Q112" s="1">
        <v>0</v>
      </c>
      <c r="R112" s="1">
        <v>0</v>
      </c>
      <c r="S112" s="6">
        <v>0</v>
      </c>
    </row>
    <row r="113" spans="1:19" x14ac:dyDescent="0.25">
      <c r="A113" s="5" t="s">
        <v>83</v>
      </c>
      <c r="B113" s="1">
        <v>0</v>
      </c>
      <c r="C113" s="1">
        <v>0</v>
      </c>
      <c r="D113" s="6">
        <v>0</v>
      </c>
      <c r="E113" s="1">
        <v>0.30099999999999999</v>
      </c>
      <c r="F113" s="1">
        <v>0.53400000000000003</v>
      </c>
      <c r="G113" s="6">
        <v>103</v>
      </c>
      <c r="H113" s="1">
        <v>0</v>
      </c>
      <c r="I113" s="1">
        <v>0</v>
      </c>
      <c r="J113" s="6">
        <v>0</v>
      </c>
      <c r="K113" s="1">
        <v>0.21429999999999999</v>
      </c>
      <c r="L113" s="1">
        <v>0.42859999999999998</v>
      </c>
      <c r="M113" s="6">
        <v>14</v>
      </c>
      <c r="N113" s="1">
        <v>0</v>
      </c>
      <c r="O113" s="1">
        <v>0</v>
      </c>
      <c r="P113" s="6">
        <v>0</v>
      </c>
      <c r="Q113" s="1">
        <v>0</v>
      </c>
      <c r="R113" s="1">
        <v>0</v>
      </c>
      <c r="S113" s="6">
        <v>0</v>
      </c>
    </row>
    <row r="114" spans="1:19" x14ac:dyDescent="0.25">
      <c r="A114" s="5" t="s">
        <v>90</v>
      </c>
      <c r="B114" s="1">
        <v>1</v>
      </c>
      <c r="C114" s="1">
        <v>1</v>
      </c>
      <c r="D114" s="6">
        <v>1</v>
      </c>
      <c r="E114" s="1">
        <v>0.22220000000000001</v>
      </c>
      <c r="F114" s="1">
        <v>0.52529999999999999</v>
      </c>
      <c r="G114" s="6">
        <v>99</v>
      </c>
      <c r="H114" s="1">
        <v>0</v>
      </c>
      <c r="I114" s="1">
        <v>0</v>
      </c>
      <c r="J114" s="6">
        <v>0</v>
      </c>
      <c r="K114" s="1">
        <v>0.1429</v>
      </c>
      <c r="L114" s="1">
        <v>0.5</v>
      </c>
      <c r="M114" s="6">
        <v>14</v>
      </c>
      <c r="N114" s="1">
        <v>0</v>
      </c>
      <c r="O114" s="1">
        <v>0</v>
      </c>
      <c r="P114" s="6">
        <v>1</v>
      </c>
      <c r="Q114" s="1">
        <v>0</v>
      </c>
      <c r="R114" s="1">
        <v>0</v>
      </c>
      <c r="S114" s="6">
        <v>0</v>
      </c>
    </row>
    <row r="115" spans="1:19" x14ac:dyDescent="0.25">
      <c r="A115" s="4" t="s">
        <v>89</v>
      </c>
      <c r="B115" s="1"/>
      <c r="C115" s="1"/>
      <c r="D115" s="6"/>
      <c r="E115" s="1"/>
      <c r="F115" s="1"/>
      <c r="G115" s="6"/>
      <c r="H115" s="1"/>
      <c r="I115" s="1"/>
      <c r="J115" s="6"/>
      <c r="K115" s="1"/>
      <c r="L115" s="1"/>
      <c r="M115" s="6"/>
      <c r="N115" s="1"/>
      <c r="O115" s="1"/>
      <c r="P115" s="6"/>
      <c r="Q115" s="1"/>
      <c r="R115" s="1"/>
      <c r="S115" s="6"/>
    </row>
    <row r="116" spans="1:19" x14ac:dyDescent="0.25">
      <c r="A116" s="5" t="s">
        <v>85</v>
      </c>
      <c r="B116" s="1">
        <v>1</v>
      </c>
      <c r="C116" s="1">
        <v>1</v>
      </c>
      <c r="D116" s="6">
        <v>2</v>
      </c>
      <c r="E116" s="1">
        <v>0.94289999999999996</v>
      </c>
      <c r="F116" s="1">
        <v>0.94289999999999996</v>
      </c>
      <c r="G116" s="6">
        <v>70</v>
      </c>
      <c r="H116" s="1">
        <v>0</v>
      </c>
      <c r="I116" s="1">
        <v>0</v>
      </c>
      <c r="J116" s="6">
        <v>0</v>
      </c>
      <c r="K116" s="1">
        <v>0.83330000000000004</v>
      </c>
      <c r="L116" s="1">
        <v>0.88890000000000002</v>
      </c>
      <c r="M116" s="6">
        <v>18</v>
      </c>
      <c r="N116" s="1">
        <v>1</v>
      </c>
      <c r="O116" s="1">
        <v>1</v>
      </c>
      <c r="P116" s="6">
        <v>1</v>
      </c>
      <c r="Q116" s="1">
        <v>0</v>
      </c>
      <c r="R116" s="1">
        <v>0</v>
      </c>
      <c r="S116" s="6">
        <v>0</v>
      </c>
    </row>
    <row r="117" spans="1:19" x14ac:dyDescent="0.25">
      <c r="A117" s="5" t="s">
        <v>90</v>
      </c>
      <c r="B117" s="1">
        <v>0.5</v>
      </c>
      <c r="C117" s="1">
        <v>0.5</v>
      </c>
      <c r="D117" s="6">
        <v>2</v>
      </c>
      <c r="E117" s="1">
        <v>0.94740000000000002</v>
      </c>
      <c r="F117" s="1">
        <v>0.96050000000000002</v>
      </c>
      <c r="G117" s="6">
        <v>76</v>
      </c>
      <c r="H117" s="1">
        <v>0</v>
      </c>
      <c r="I117" s="1">
        <v>0</v>
      </c>
      <c r="J117" s="6">
        <v>0</v>
      </c>
      <c r="K117" s="1">
        <v>1</v>
      </c>
      <c r="L117" s="1">
        <v>1</v>
      </c>
      <c r="M117" s="6">
        <v>9</v>
      </c>
      <c r="N117" s="1">
        <v>1</v>
      </c>
      <c r="O117" s="1">
        <v>1</v>
      </c>
      <c r="P117" s="6">
        <v>2</v>
      </c>
      <c r="Q117" s="1">
        <v>0</v>
      </c>
      <c r="R117" s="1">
        <v>0</v>
      </c>
      <c r="S117" s="6">
        <v>0</v>
      </c>
    </row>
    <row r="118" spans="1:19" x14ac:dyDescent="0.25">
      <c r="A118" s="4" t="s">
        <v>25</v>
      </c>
      <c r="B118" s="1"/>
      <c r="C118" s="1"/>
      <c r="D118" s="6"/>
      <c r="E118" s="1"/>
      <c r="F118" s="1"/>
      <c r="G118" s="6"/>
      <c r="H118" s="1"/>
      <c r="I118" s="1"/>
      <c r="J118" s="6"/>
      <c r="K118" s="1"/>
      <c r="L118" s="1"/>
      <c r="M118" s="6"/>
      <c r="N118" s="1"/>
      <c r="O118" s="1"/>
      <c r="P118" s="6"/>
      <c r="Q118" s="1"/>
      <c r="R118" s="1"/>
      <c r="S118" s="6"/>
    </row>
    <row r="119" spans="1:19" x14ac:dyDescent="0.25">
      <c r="A119" s="5" t="s">
        <v>7</v>
      </c>
      <c r="B119" s="1">
        <v>0</v>
      </c>
      <c r="C119" s="1">
        <v>0</v>
      </c>
      <c r="D119" s="6">
        <v>0</v>
      </c>
      <c r="E119" s="1">
        <v>0.90910000000000002</v>
      </c>
      <c r="F119" s="1">
        <v>0.95450000000000002</v>
      </c>
      <c r="G119" s="6">
        <v>22</v>
      </c>
      <c r="H119" s="1">
        <v>0</v>
      </c>
      <c r="I119" s="1">
        <v>0</v>
      </c>
      <c r="J119" s="6">
        <v>0</v>
      </c>
      <c r="K119" s="1">
        <v>0</v>
      </c>
      <c r="L119" s="1">
        <v>0</v>
      </c>
      <c r="M119" s="6">
        <v>0</v>
      </c>
      <c r="N119" s="1">
        <v>0</v>
      </c>
      <c r="O119" s="1">
        <v>0</v>
      </c>
      <c r="P119" s="6">
        <v>0</v>
      </c>
      <c r="Q119" s="1">
        <v>0</v>
      </c>
      <c r="R119" s="1">
        <v>0</v>
      </c>
      <c r="S119" s="6">
        <v>0</v>
      </c>
    </row>
    <row r="120" spans="1:19" x14ac:dyDescent="0.25">
      <c r="A120" s="5" t="s">
        <v>81</v>
      </c>
      <c r="B120" s="1">
        <v>0</v>
      </c>
      <c r="C120" s="1">
        <v>0</v>
      </c>
      <c r="D120" s="6">
        <v>0</v>
      </c>
      <c r="E120" s="1">
        <v>0.84209999999999996</v>
      </c>
      <c r="F120" s="1">
        <v>0.94740000000000002</v>
      </c>
      <c r="G120" s="6">
        <v>19</v>
      </c>
      <c r="H120" s="1">
        <v>0</v>
      </c>
      <c r="I120" s="1">
        <v>0</v>
      </c>
      <c r="J120" s="6">
        <v>0</v>
      </c>
      <c r="K120" s="1">
        <v>1</v>
      </c>
      <c r="L120" s="1">
        <v>1</v>
      </c>
      <c r="M120" s="6">
        <v>1</v>
      </c>
      <c r="N120" s="1">
        <v>0</v>
      </c>
      <c r="O120" s="1">
        <v>0</v>
      </c>
      <c r="P120" s="6">
        <v>0</v>
      </c>
      <c r="Q120" s="1">
        <v>0</v>
      </c>
      <c r="R120" s="1">
        <v>0</v>
      </c>
      <c r="S120" s="6">
        <v>0</v>
      </c>
    </row>
    <row r="121" spans="1:19" x14ac:dyDescent="0.25">
      <c r="A121" s="5" t="s">
        <v>85</v>
      </c>
      <c r="B121" s="1">
        <v>0</v>
      </c>
      <c r="C121" s="1">
        <v>0</v>
      </c>
      <c r="D121" s="6">
        <v>0</v>
      </c>
      <c r="E121" s="1">
        <v>0.57889999999999997</v>
      </c>
      <c r="F121" s="1">
        <v>0.89470000000000005</v>
      </c>
      <c r="G121" s="6">
        <v>19</v>
      </c>
      <c r="H121" s="1">
        <v>0</v>
      </c>
      <c r="I121" s="1">
        <v>0</v>
      </c>
      <c r="J121" s="6">
        <v>0</v>
      </c>
      <c r="K121" s="1">
        <v>1</v>
      </c>
      <c r="L121" s="1">
        <v>1</v>
      </c>
      <c r="M121" s="6">
        <v>1</v>
      </c>
      <c r="N121" s="1">
        <v>0</v>
      </c>
      <c r="O121" s="1">
        <v>0</v>
      </c>
      <c r="P121" s="6">
        <v>0</v>
      </c>
      <c r="Q121" s="1">
        <v>0</v>
      </c>
      <c r="R121" s="1">
        <v>0</v>
      </c>
      <c r="S121" s="6">
        <v>0</v>
      </c>
    </row>
    <row r="122" spans="1:19" x14ac:dyDescent="0.25">
      <c r="A122" s="5" t="s">
        <v>76</v>
      </c>
      <c r="B122" s="1">
        <v>0</v>
      </c>
      <c r="C122" s="1">
        <v>0</v>
      </c>
      <c r="D122" s="6">
        <v>0</v>
      </c>
      <c r="E122" s="1">
        <v>0.84209999999999996</v>
      </c>
      <c r="F122" s="1">
        <v>0.89470000000000005</v>
      </c>
      <c r="G122" s="6">
        <v>19</v>
      </c>
      <c r="H122" s="1">
        <v>0</v>
      </c>
      <c r="I122" s="1">
        <v>0</v>
      </c>
      <c r="J122" s="6">
        <v>0</v>
      </c>
      <c r="K122" s="1">
        <v>1</v>
      </c>
      <c r="L122" s="1">
        <v>1</v>
      </c>
      <c r="M122" s="6">
        <v>1</v>
      </c>
      <c r="N122" s="1">
        <v>1</v>
      </c>
      <c r="O122" s="1">
        <v>1</v>
      </c>
      <c r="P122" s="6">
        <v>2</v>
      </c>
      <c r="Q122" s="1">
        <v>0</v>
      </c>
      <c r="R122" s="1">
        <v>0</v>
      </c>
      <c r="S122" s="6">
        <v>0</v>
      </c>
    </row>
    <row r="123" spans="1:19" x14ac:dyDescent="0.25">
      <c r="A123" s="5" t="s">
        <v>83</v>
      </c>
      <c r="B123" s="1">
        <v>0</v>
      </c>
      <c r="C123" s="1">
        <v>0</v>
      </c>
      <c r="D123" s="6">
        <v>0</v>
      </c>
      <c r="E123" s="1">
        <v>0.77780000000000005</v>
      </c>
      <c r="F123" s="1">
        <v>1</v>
      </c>
      <c r="G123" s="6">
        <v>18</v>
      </c>
      <c r="H123" s="1">
        <v>0</v>
      </c>
      <c r="I123" s="1">
        <v>0</v>
      </c>
      <c r="J123" s="6">
        <v>0</v>
      </c>
      <c r="K123" s="1">
        <v>1</v>
      </c>
      <c r="L123" s="1">
        <v>1</v>
      </c>
      <c r="M123" s="6">
        <v>1</v>
      </c>
      <c r="N123" s="1">
        <v>0</v>
      </c>
      <c r="O123" s="1">
        <v>0</v>
      </c>
      <c r="P123" s="6">
        <v>0</v>
      </c>
      <c r="Q123" s="1">
        <v>0</v>
      </c>
      <c r="R123" s="1">
        <v>0</v>
      </c>
      <c r="S123" s="6">
        <v>0</v>
      </c>
    </row>
    <row r="124" spans="1:19" x14ac:dyDescent="0.25">
      <c r="A124" s="4" t="s">
        <v>26</v>
      </c>
      <c r="B124" s="1"/>
      <c r="C124" s="1"/>
      <c r="D124" s="6"/>
      <c r="E124" s="1"/>
      <c r="F124" s="1"/>
      <c r="G124" s="6"/>
      <c r="H124" s="1"/>
      <c r="I124" s="1"/>
      <c r="J124" s="6"/>
      <c r="K124" s="1"/>
      <c r="L124" s="1"/>
      <c r="M124" s="6"/>
      <c r="N124" s="1"/>
      <c r="O124" s="1"/>
      <c r="P124" s="6"/>
      <c r="Q124" s="1"/>
      <c r="R124" s="1"/>
      <c r="S124" s="6"/>
    </row>
    <row r="125" spans="1:19" x14ac:dyDescent="0.25">
      <c r="A125" s="5" t="s">
        <v>7</v>
      </c>
      <c r="B125" s="1">
        <v>0</v>
      </c>
      <c r="C125" s="1">
        <v>1</v>
      </c>
      <c r="D125" s="6">
        <v>1</v>
      </c>
      <c r="E125" s="1">
        <v>0.70799999999999996</v>
      </c>
      <c r="F125" s="1">
        <v>0.88500000000000001</v>
      </c>
      <c r="G125" s="6">
        <v>226</v>
      </c>
      <c r="H125" s="1">
        <v>1</v>
      </c>
      <c r="I125" s="1">
        <v>1</v>
      </c>
      <c r="J125" s="6">
        <v>2</v>
      </c>
      <c r="K125" s="1">
        <v>0.71430000000000005</v>
      </c>
      <c r="L125" s="1">
        <v>0.85709999999999997</v>
      </c>
      <c r="M125" s="6">
        <v>7</v>
      </c>
      <c r="N125" s="1">
        <v>0.92310000000000003</v>
      </c>
      <c r="O125" s="1">
        <v>0.92310000000000003</v>
      </c>
      <c r="P125" s="6">
        <v>13</v>
      </c>
      <c r="Q125" s="1">
        <v>0</v>
      </c>
      <c r="R125" s="1">
        <v>0</v>
      </c>
      <c r="S125" s="6">
        <v>0</v>
      </c>
    </row>
    <row r="126" spans="1:19" x14ac:dyDescent="0.25">
      <c r="A126" s="5" t="s">
        <v>81</v>
      </c>
      <c r="B126" s="1">
        <v>0</v>
      </c>
      <c r="C126" s="1">
        <v>1</v>
      </c>
      <c r="D126" s="6">
        <v>1</v>
      </c>
      <c r="E126" s="1">
        <v>0.50570000000000004</v>
      </c>
      <c r="F126" s="1">
        <v>0.89200000000000002</v>
      </c>
      <c r="G126" s="6">
        <v>176</v>
      </c>
      <c r="H126" s="1">
        <v>0</v>
      </c>
      <c r="I126" s="1">
        <v>0</v>
      </c>
      <c r="J126" s="6">
        <v>0</v>
      </c>
      <c r="K126" s="1">
        <v>0.7</v>
      </c>
      <c r="L126" s="1">
        <v>0.8</v>
      </c>
      <c r="M126" s="6">
        <v>10</v>
      </c>
      <c r="N126" s="1">
        <v>0.33329999999999999</v>
      </c>
      <c r="O126" s="1">
        <v>0.33329999999999999</v>
      </c>
      <c r="P126" s="6">
        <v>3</v>
      </c>
      <c r="Q126" s="1">
        <v>0</v>
      </c>
      <c r="R126" s="1">
        <v>0</v>
      </c>
      <c r="S126" s="6">
        <v>0</v>
      </c>
    </row>
    <row r="127" spans="1:19" x14ac:dyDescent="0.25">
      <c r="A127" s="5" t="s">
        <v>85</v>
      </c>
      <c r="B127" s="1">
        <v>0</v>
      </c>
      <c r="C127" s="1">
        <v>0</v>
      </c>
      <c r="D127" s="6">
        <v>0</v>
      </c>
      <c r="E127" s="1">
        <v>0.7671</v>
      </c>
      <c r="F127" s="1">
        <v>0.91100000000000003</v>
      </c>
      <c r="G127" s="6">
        <v>146</v>
      </c>
      <c r="H127" s="1">
        <v>0</v>
      </c>
      <c r="I127" s="1">
        <v>0</v>
      </c>
      <c r="J127" s="6">
        <v>0</v>
      </c>
      <c r="K127" s="1">
        <v>0.54549999999999998</v>
      </c>
      <c r="L127" s="1">
        <v>0.86360000000000003</v>
      </c>
      <c r="M127" s="6">
        <v>22</v>
      </c>
      <c r="N127" s="1">
        <v>0</v>
      </c>
      <c r="O127" s="1">
        <v>0</v>
      </c>
      <c r="P127" s="6">
        <v>0</v>
      </c>
      <c r="Q127" s="1">
        <v>0</v>
      </c>
      <c r="R127" s="1">
        <v>0</v>
      </c>
      <c r="S127" s="6">
        <v>0</v>
      </c>
    </row>
    <row r="128" spans="1:19" x14ac:dyDescent="0.25">
      <c r="A128" s="5" t="s">
        <v>76</v>
      </c>
      <c r="B128" s="1">
        <v>1</v>
      </c>
      <c r="C128" s="1">
        <v>1</v>
      </c>
      <c r="D128" s="6">
        <v>1</v>
      </c>
      <c r="E128" s="1">
        <v>0.66830000000000001</v>
      </c>
      <c r="F128" s="1">
        <v>0.82909999999999995</v>
      </c>
      <c r="G128" s="6">
        <v>199</v>
      </c>
      <c r="H128" s="1">
        <v>0</v>
      </c>
      <c r="I128" s="1">
        <v>0</v>
      </c>
      <c r="J128" s="6">
        <v>0</v>
      </c>
      <c r="K128" s="1">
        <v>0.73329999999999995</v>
      </c>
      <c r="L128" s="1">
        <v>0.86670000000000003</v>
      </c>
      <c r="M128" s="6">
        <v>15</v>
      </c>
      <c r="N128" s="1">
        <v>0.57140000000000002</v>
      </c>
      <c r="O128" s="1">
        <v>0.71430000000000005</v>
      </c>
      <c r="P128" s="6">
        <v>7</v>
      </c>
      <c r="Q128" s="1">
        <v>0</v>
      </c>
      <c r="R128" s="1">
        <v>0</v>
      </c>
      <c r="S128" s="6">
        <v>0</v>
      </c>
    </row>
    <row r="129" spans="1:19" x14ac:dyDescent="0.25">
      <c r="A129" s="5" t="s">
        <v>83</v>
      </c>
      <c r="B129" s="1">
        <v>0</v>
      </c>
      <c r="C129" s="1">
        <v>0</v>
      </c>
      <c r="D129" s="6">
        <v>0</v>
      </c>
      <c r="E129" s="1">
        <v>0.625</v>
      </c>
      <c r="F129" s="1">
        <v>0.80149999999999999</v>
      </c>
      <c r="G129" s="6">
        <v>136</v>
      </c>
      <c r="H129" s="1">
        <v>0</v>
      </c>
      <c r="I129" s="1">
        <v>0</v>
      </c>
      <c r="J129" s="6">
        <v>0</v>
      </c>
      <c r="K129" s="1">
        <v>0.86670000000000003</v>
      </c>
      <c r="L129" s="1">
        <v>0.93330000000000002</v>
      </c>
      <c r="M129" s="6">
        <v>15</v>
      </c>
      <c r="N129" s="1">
        <v>1</v>
      </c>
      <c r="O129" s="1">
        <v>1</v>
      </c>
      <c r="P129" s="6">
        <v>1</v>
      </c>
      <c r="Q129" s="1">
        <v>0</v>
      </c>
      <c r="R129" s="1">
        <v>0</v>
      </c>
      <c r="S129" s="6">
        <v>0</v>
      </c>
    </row>
    <row r="130" spans="1:19" x14ac:dyDescent="0.25">
      <c r="A130" s="5" t="s">
        <v>90</v>
      </c>
      <c r="B130" s="1">
        <v>0</v>
      </c>
      <c r="C130" s="1">
        <v>0</v>
      </c>
      <c r="D130" s="6">
        <v>0</v>
      </c>
      <c r="E130" s="1">
        <v>0.67310000000000003</v>
      </c>
      <c r="F130" s="1">
        <v>0.82689999999999997</v>
      </c>
      <c r="G130" s="6">
        <v>156</v>
      </c>
      <c r="H130" s="1">
        <v>0</v>
      </c>
      <c r="I130" s="1">
        <v>0</v>
      </c>
      <c r="J130" s="6">
        <v>0</v>
      </c>
      <c r="K130" s="1">
        <v>0.625</v>
      </c>
      <c r="L130" s="1">
        <v>0.875</v>
      </c>
      <c r="M130" s="6">
        <v>8</v>
      </c>
      <c r="N130" s="1">
        <v>0</v>
      </c>
      <c r="O130" s="1">
        <v>0</v>
      </c>
      <c r="P130" s="6">
        <v>0</v>
      </c>
      <c r="Q130" s="1">
        <v>0</v>
      </c>
      <c r="R130" s="1">
        <v>0</v>
      </c>
      <c r="S130" s="6">
        <v>0</v>
      </c>
    </row>
    <row r="131" spans="1:19" x14ac:dyDescent="0.25">
      <c r="A131" s="4" t="s">
        <v>27</v>
      </c>
      <c r="B131" s="1"/>
      <c r="C131" s="1"/>
      <c r="D131" s="6"/>
      <c r="E131" s="1"/>
      <c r="F131" s="1"/>
      <c r="G131" s="6"/>
      <c r="H131" s="1"/>
      <c r="I131" s="1"/>
      <c r="J131" s="6"/>
      <c r="K131" s="1"/>
      <c r="L131" s="1"/>
      <c r="M131" s="6"/>
      <c r="N131" s="1"/>
      <c r="O131" s="1"/>
      <c r="P131" s="6"/>
      <c r="Q131" s="1"/>
      <c r="R131" s="1"/>
      <c r="S131" s="6"/>
    </row>
    <row r="132" spans="1:19" x14ac:dyDescent="0.25">
      <c r="A132" s="5" t="s">
        <v>7</v>
      </c>
      <c r="B132" s="1">
        <v>0.57140000000000002</v>
      </c>
      <c r="C132" s="1">
        <v>0.57140000000000002</v>
      </c>
      <c r="D132" s="6">
        <v>7</v>
      </c>
      <c r="E132" s="1">
        <v>0.68759999999999999</v>
      </c>
      <c r="F132" s="1">
        <v>0.80500000000000005</v>
      </c>
      <c r="G132" s="6">
        <v>477</v>
      </c>
      <c r="H132" s="1">
        <v>0.90910000000000002</v>
      </c>
      <c r="I132" s="1">
        <v>1</v>
      </c>
      <c r="J132" s="6">
        <v>11</v>
      </c>
      <c r="K132" s="1">
        <v>0.7419</v>
      </c>
      <c r="L132" s="1">
        <v>0.7742</v>
      </c>
      <c r="M132" s="6">
        <v>31</v>
      </c>
      <c r="N132" s="1">
        <v>0.84850000000000003</v>
      </c>
      <c r="O132" s="1">
        <v>0.87880000000000003</v>
      </c>
      <c r="P132" s="6">
        <v>33</v>
      </c>
      <c r="Q132" s="1">
        <v>0</v>
      </c>
      <c r="R132" s="1">
        <v>0</v>
      </c>
      <c r="S132" s="6">
        <v>0</v>
      </c>
    </row>
    <row r="133" spans="1:19" x14ac:dyDescent="0.25">
      <c r="A133" s="5" t="s">
        <v>81</v>
      </c>
      <c r="B133" s="1">
        <v>0.75</v>
      </c>
      <c r="C133" s="1">
        <v>1</v>
      </c>
      <c r="D133" s="6">
        <v>4</v>
      </c>
      <c r="E133" s="1">
        <v>0.71960000000000002</v>
      </c>
      <c r="F133" s="1">
        <v>0.82269999999999999</v>
      </c>
      <c r="G133" s="6">
        <v>485</v>
      </c>
      <c r="H133" s="1">
        <v>0.86670000000000003</v>
      </c>
      <c r="I133" s="1">
        <v>0.86670000000000003</v>
      </c>
      <c r="J133" s="6">
        <v>15</v>
      </c>
      <c r="K133" s="1">
        <v>0.79490000000000005</v>
      </c>
      <c r="L133" s="1">
        <v>0.84619999999999995</v>
      </c>
      <c r="M133" s="6">
        <v>39</v>
      </c>
      <c r="N133" s="1">
        <v>0.7</v>
      </c>
      <c r="O133" s="1">
        <v>0.7</v>
      </c>
      <c r="P133" s="6">
        <v>30</v>
      </c>
      <c r="Q133" s="1">
        <v>0</v>
      </c>
      <c r="R133" s="1">
        <v>0</v>
      </c>
      <c r="S133" s="6">
        <v>0</v>
      </c>
    </row>
    <row r="134" spans="1:19" x14ac:dyDescent="0.25">
      <c r="A134" s="5" t="s">
        <v>85</v>
      </c>
      <c r="B134" s="1">
        <v>1</v>
      </c>
      <c r="C134" s="1">
        <v>1</v>
      </c>
      <c r="D134" s="6">
        <v>1</v>
      </c>
      <c r="E134" s="1">
        <v>0.753</v>
      </c>
      <c r="F134" s="1">
        <v>0.83940000000000003</v>
      </c>
      <c r="G134" s="6">
        <v>498</v>
      </c>
      <c r="H134" s="1">
        <v>1</v>
      </c>
      <c r="I134" s="1">
        <v>1</v>
      </c>
      <c r="J134" s="6">
        <v>9</v>
      </c>
      <c r="K134" s="1">
        <v>0.84750000000000003</v>
      </c>
      <c r="L134" s="1">
        <v>0.9153</v>
      </c>
      <c r="M134" s="6">
        <v>59</v>
      </c>
      <c r="N134" s="1">
        <v>0.66669999999999996</v>
      </c>
      <c r="O134" s="1">
        <v>0.86670000000000003</v>
      </c>
      <c r="P134" s="6">
        <v>15</v>
      </c>
      <c r="Q134" s="1">
        <v>0</v>
      </c>
      <c r="R134" s="1">
        <v>0</v>
      </c>
      <c r="S134" s="6">
        <v>0</v>
      </c>
    </row>
    <row r="135" spans="1:19" x14ac:dyDescent="0.25">
      <c r="A135" s="5" t="s">
        <v>76</v>
      </c>
      <c r="B135" s="1">
        <v>0.57140000000000002</v>
      </c>
      <c r="C135" s="1">
        <v>0.57140000000000002</v>
      </c>
      <c r="D135" s="6">
        <v>7</v>
      </c>
      <c r="E135" s="1">
        <v>0.71919999999999995</v>
      </c>
      <c r="F135" s="1">
        <v>0.83850000000000002</v>
      </c>
      <c r="G135" s="6">
        <v>520</v>
      </c>
      <c r="H135" s="1">
        <v>0.78569999999999995</v>
      </c>
      <c r="I135" s="1">
        <v>0.78569999999999995</v>
      </c>
      <c r="J135" s="6">
        <v>14</v>
      </c>
      <c r="K135" s="1">
        <v>0.65710000000000002</v>
      </c>
      <c r="L135" s="1">
        <v>0.7429</v>
      </c>
      <c r="M135" s="6">
        <v>35</v>
      </c>
      <c r="N135" s="1">
        <v>0.59089999999999998</v>
      </c>
      <c r="O135" s="1">
        <v>0.79549999999999998</v>
      </c>
      <c r="P135" s="6">
        <v>44</v>
      </c>
      <c r="Q135" s="1">
        <v>0</v>
      </c>
      <c r="R135" s="1">
        <v>0</v>
      </c>
      <c r="S135" s="6">
        <v>0</v>
      </c>
    </row>
    <row r="136" spans="1:19" x14ac:dyDescent="0.25">
      <c r="A136" s="5" t="s">
        <v>83</v>
      </c>
      <c r="B136" s="1">
        <v>0.5</v>
      </c>
      <c r="C136" s="1">
        <v>1</v>
      </c>
      <c r="D136" s="6">
        <v>4</v>
      </c>
      <c r="E136" s="1">
        <v>0.74329999999999996</v>
      </c>
      <c r="F136" s="1">
        <v>0.87780000000000002</v>
      </c>
      <c r="G136" s="6">
        <v>483</v>
      </c>
      <c r="H136" s="1">
        <v>0.58330000000000004</v>
      </c>
      <c r="I136" s="1">
        <v>0.83330000000000004</v>
      </c>
      <c r="J136" s="6">
        <v>12</v>
      </c>
      <c r="K136" s="1">
        <v>0.6613</v>
      </c>
      <c r="L136" s="1">
        <v>0.8226</v>
      </c>
      <c r="M136" s="6">
        <v>62</v>
      </c>
      <c r="N136" s="1">
        <v>0.72970000000000002</v>
      </c>
      <c r="O136" s="1">
        <v>0.81079999999999997</v>
      </c>
      <c r="P136" s="6">
        <v>37</v>
      </c>
      <c r="Q136" s="1">
        <v>0</v>
      </c>
      <c r="R136" s="1">
        <v>0</v>
      </c>
      <c r="S136" s="6">
        <v>0</v>
      </c>
    </row>
    <row r="137" spans="1:19" x14ac:dyDescent="0.25">
      <c r="A137" s="5" t="s">
        <v>90</v>
      </c>
      <c r="B137" s="1">
        <v>0</v>
      </c>
      <c r="C137" s="1">
        <v>0</v>
      </c>
      <c r="D137" s="6">
        <v>0</v>
      </c>
      <c r="E137" s="1">
        <v>0.72740000000000005</v>
      </c>
      <c r="F137" s="1">
        <v>0.85529999999999995</v>
      </c>
      <c r="G137" s="6">
        <v>532</v>
      </c>
      <c r="H137" s="1">
        <v>1</v>
      </c>
      <c r="I137" s="1">
        <v>1</v>
      </c>
      <c r="J137" s="6">
        <v>1</v>
      </c>
      <c r="K137" s="1">
        <v>0.70589999999999997</v>
      </c>
      <c r="L137" s="1">
        <v>0.86270000000000002</v>
      </c>
      <c r="M137" s="6">
        <v>51</v>
      </c>
      <c r="N137" s="1">
        <v>0.57140000000000002</v>
      </c>
      <c r="O137" s="1">
        <v>0.64290000000000003</v>
      </c>
      <c r="P137" s="6">
        <v>14</v>
      </c>
      <c r="Q137" s="1">
        <v>0</v>
      </c>
      <c r="R137" s="1">
        <v>0</v>
      </c>
      <c r="S137" s="6">
        <v>0</v>
      </c>
    </row>
    <row r="138" spans="1:19" x14ac:dyDescent="0.25">
      <c r="A138" s="4" t="s">
        <v>28</v>
      </c>
      <c r="B138" s="1"/>
      <c r="C138" s="1"/>
      <c r="D138" s="6"/>
      <c r="E138" s="1"/>
      <c r="F138" s="1"/>
      <c r="G138" s="6"/>
      <c r="H138" s="1"/>
      <c r="I138" s="1"/>
      <c r="J138" s="6"/>
      <c r="K138" s="1"/>
      <c r="L138" s="1"/>
      <c r="M138" s="6"/>
      <c r="N138" s="1"/>
      <c r="O138" s="1"/>
      <c r="P138" s="6"/>
      <c r="Q138" s="1"/>
      <c r="R138" s="1"/>
      <c r="S138" s="6"/>
    </row>
    <row r="139" spans="1:19" x14ac:dyDescent="0.25">
      <c r="A139" s="5" t="s">
        <v>7</v>
      </c>
      <c r="B139" s="1">
        <v>0.88890000000000002</v>
      </c>
      <c r="C139" s="1">
        <v>1</v>
      </c>
      <c r="D139" s="6">
        <v>9</v>
      </c>
      <c r="E139" s="1">
        <v>0.93389999999999995</v>
      </c>
      <c r="F139" s="1">
        <v>0.99170000000000003</v>
      </c>
      <c r="G139" s="6">
        <v>121</v>
      </c>
      <c r="H139" s="1">
        <v>0</v>
      </c>
      <c r="I139" s="1">
        <v>0</v>
      </c>
      <c r="J139" s="6">
        <v>0</v>
      </c>
      <c r="K139" s="1">
        <v>1</v>
      </c>
      <c r="L139" s="1">
        <v>1</v>
      </c>
      <c r="M139" s="6">
        <v>1</v>
      </c>
      <c r="N139" s="1">
        <v>1</v>
      </c>
      <c r="O139" s="1">
        <v>1</v>
      </c>
      <c r="P139" s="6">
        <v>7</v>
      </c>
      <c r="Q139" s="1">
        <v>0</v>
      </c>
      <c r="R139" s="1">
        <v>0</v>
      </c>
      <c r="S139" s="6">
        <v>0</v>
      </c>
    </row>
    <row r="140" spans="1:19" x14ac:dyDescent="0.25">
      <c r="A140" s="5" t="s">
        <v>81</v>
      </c>
      <c r="B140" s="1">
        <v>0</v>
      </c>
      <c r="C140" s="1">
        <v>0</v>
      </c>
      <c r="D140" s="6">
        <v>0</v>
      </c>
      <c r="E140" s="1">
        <v>0.81010000000000004</v>
      </c>
      <c r="F140" s="1">
        <v>0.84809999999999997</v>
      </c>
      <c r="G140" s="6">
        <v>79</v>
      </c>
      <c r="H140" s="1">
        <v>0</v>
      </c>
      <c r="I140" s="1">
        <v>0</v>
      </c>
      <c r="J140" s="6">
        <v>0</v>
      </c>
      <c r="K140" s="1">
        <v>0.75</v>
      </c>
      <c r="L140" s="1">
        <v>0.75</v>
      </c>
      <c r="M140" s="6">
        <v>4</v>
      </c>
      <c r="N140" s="1">
        <v>1</v>
      </c>
      <c r="O140" s="1">
        <v>1</v>
      </c>
      <c r="P140" s="6">
        <v>4</v>
      </c>
      <c r="Q140" s="1">
        <v>0</v>
      </c>
      <c r="R140" s="1">
        <v>0</v>
      </c>
      <c r="S140" s="6">
        <v>0</v>
      </c>
    </row>
    <row r="141" spans="1:19" x14ac:dyDescent="0.25">
      <c r="A141" s="5" t="s">
        <v>85</v>
      </c>
      <c r="B141" s="1">
        <v>0</v>
      </c>
      <c r="C141" s="1">
        <v>0</v>
      </c>
      <c r="D141" s="6">
        <v>0</v>
      </c>
      <c r="E141" s="1">
        <v>0.95099999999999996</v>
      </c>
      <c r="F141" s="1">
        <v>0.99299999999999999</v>
      </c>
      <c r="G141" s="6">
        <v>143</v>
      </c>
      <c r="H141" s="1">
        <v>0</v>
      </c>
      <c r="I141" s="1">
        <v>0</v>
      </c>
      <c r="J141" s="6">
        <v>0</v>
      </c>
      <c r="K141" s="1">
        <v>0.875</v>
      </c>
      <c r="L141" s="1">
        <v>1</v>
      </c>
      <c r="M141" s="6">
        <v>8</v>
      </c>
      <c r="N141" s="1">
        <v>1</v>
      </c>
      <c r="O141" s="1">
        <v>1</v>
      </c>
      <c r="P141" s="6">
        <v>2</v>
      </c>
      <c r="Q141" s="1">
        <v>0</v>
      </c>
      <c r="R141" s="1">
        <v>0</v>
      </c>
      <c r="S141" s="6">
        <v>0</v>
      </c>
    </row>
    <row r="142" spans="1:19" x14ac:dyDescent="0.25">
      <c r="A142" s="5" t="s">
        <v>76</v>
      </c>
      <c r="B142" s="1">
        <v>1</v>
      </c>
      <c r="C142" s="1">
        <v>1</v>
      </c>
      <c r="D142" s="6">
        <v>1</v>
      </c>
      <c r="E142" s="1">
        <v>0.8095</v>
      </c>
      <c r="F142" s="1">
        <v>0.95240000000000002</v>
      </c>
      <c r="G142" s="6">
        <v>84</v>
      </c>
      <c r="H142" s="1">
        <v>0</v>
      </c>
      <c r="I142" s="1">
        <v>0</v>
      </c>
      <c r="J142" s="6">
        <v>0</v>
      </c>
      <c r="K142" s="1">
        <v>0.33329999999999999</v>
      </c>
      <c r="L142" s="1">
        <v>0.33329999999999999</v>
      </c>
      <c r="M142" s="6">
        <v>3</v>
      </c>
      <c r="N142" s="1">
        <v>1</v>
      </c>
      <c r="O142" s="1">
        <v>1</v>
      </c>
      <c r="P142" s="6">
        <v>2</v>
      </c>
      <c r="Q142" s="1">
        <v>0</v>
      </c>
      <c r="R142" s="1">
        <v>0</v>
      </c>
      <c r="S142" s="6">
        <v>0</v>
      </c>
    </row>
    <row r="143" spans="1:19" x14ac:dyDescent="0.25">
      <c r="A143" s="5" t="s">
        <v>83</v>
      </c>
      <c r="B143" s="1">
        <v>0</v>
      </c>
      <c r="C143" s="1">
        <v>0</v>
      </c>
      <c r="D143" s="6">
        <v>0</v>
      </c>
      <c r="E143" s="1">
        <v>0.94389999999999996</v>
      </c>
      <c r="F143" s="1">
        <v>0.99070000000000003</v>
      </c>
      <c r="G143" s="6">
        <v>107</v>
      </c>
      <c r="H143" s="1">
        <v>0</v>
      </c>
      <c r="I143" s="1">
        <v>0</v>
      </c>
      <c r="J143" s="6">
        <v>0</v>
      </c>
      <c r="K143" s="1">
        <v>0.92310000000000003</v>
      </c>
      <c r="L143" s="1">
        <v>1</v>
      </c>
      <c r="M143" s="6">
        <v>13</v>
      </c>
      <c r="N143" s="1">
        <v>0</v>
      </c>
      <c r="O143" s="1">
        <v>0</v>
      </c>
      <c r="P143" s="6">
        <v>0</v>
      </c>
      <c r="Q143" s="1">
        <v>0</v>
      </c>
      <c r="R143" s="1">
        <v>0</v>
      </c>
      <c r="S143" s="6">
        <v>0</v>
      </c>
    </row>
    <row r="144" spans="1:19" x14ac:dyDescent="0.25">
      <c r="A144" s="5" t="s">
        <v>90</v>
      </c>
      <c r="B144" s="1">
        <v>0</v>
      </c>
      <c r="C144" s="1">
        <v>0</v>
      </c>
      <c r="D144" s="6">
        <v>0</v>
      </c>
      <c r="E144" s="1">
        <v>0.92859999999999998</v>
      </c>
      <c r="F144" s="1">
        <v>0.92859999999999998</v>
      </c>
      <c r="G144" s="6">
        <v>56</v>
      </c>
      <c r="H144" s="1">
        <v>0</v>
      </c>
      <c r="I144" s="1">
        <v>0</v>
      </c>
      <c r="J144" s="6">
        <v>0</v>
      </c>
      <c r="K144" s="1">
        <v>1</v>
      </c>
      <c r="L144" s="1">
        <v>1</v>
      </c>
      <c r="M144" s="6">
        <v>8</v>
      </c>
      <c r="N144" s="1">
        <v>0.66669999999999996</v>
      </c>
      <c r="O144" s="1">
        <v>0.66669999999999996</v>
      </c>
      <c r="P144" s="6">
        <v>3</v>
      </c>
      <c r="Q144" s="1">
        <v>0</v>
      </c>
      <c r="R144" s="1">
        <v>0</v>
      </c>
      <c r="S144" s="6">
        <v>0</v>
      </c>
    </row>
    <row r="145" spans="1:19" x14ac:dyDescent="0.25">
      <c r="A145" s="4" t="s">
        <v>29</v>
      </c>
      <c r="B145" s="1"/>
      <c r="C145" s="1"/>
      <c r="D145" s="6"/>
      <c r="E145" s="1"/>
      <c r="F145" s="1"/>
      <c r="G145" s="6"/>
      <c r="H145" s="1"/>
      <c r="I145" s="1"/>
      <c r="J145" s="6"/>
      <c r="K145" s="1"/>
      <c r="L145" s="1"/>
      <c r="M145" s="6"/>
      <c r="N145" s="1"/>
      <c r="O145" s="1"/>
      <c r="P145" s="6"/>
      <c r="Q145" s="1"/>
      <c r="R145" s="1"/>
      <c r="S145" s="6"/>
    </row>
    <row r="146" spans="1:19" x14ac:dyDescent="0.25">
      <c r="A146" s="5" t="s">
        <v>7</v>
      </c>
      <c r="B146" s="1">
        <v>0.42859999999999998</v>
      </c>
      <c r="C146" s="1">
        <v>0.71430000000000005</v>
      </c>
      <c r="D146" s="6">
        <v>7</v>
      </c>
      <c r="E146" s="1">
        <v>0.66400000000000003</v>
      </c>
      <c r="F146" s="1">
        <v>0.83699999999999997</v>
      </c>
      <c r="G146" s="6">
        <v>497</v>
      </c>
      <c r="H146" s="1">
        <v>1</v>
      </c>
      <c r="I146" s="1">
        <v>1</v>
      </c>
      <c r="J146" s="6">
        <v>11</v>
      </c>
      <c r="K146" s="1">
        <v>0.76919999999999999</v>
      </c>
      <c r="L146" s="1">
        <v>0.92310000000000003</v>
      </c>
      <c r="M146" s="6">
        <v>26</v>
      </c>
      <c r="N146" s="1">
        <v>0.85709999999999997</v>
      </c>
      <c r="O146" s="1">
        <v>0.94289999999999996</v>
      </c>
      <c r="P146" s="6">
        <v>35</v>
      </c>
      <c r="Q146" s="1">
        <v>0</v>
      </c>
      <c r="R146" s="1">
        <v>0</v>
      </c>
      <c r="S146" s="6">
        <v>0</v>
      </c>
    </row>
    <row r="147" spans="1:19" x14ac:dyDescent="0.25">
      <c r="A147" s="5" t="s">
        <v>81</v>
      </c>
      <c r="B147" s="1">
        <v>0</v>
      </c>
      <c r="C147" s="1">
        <v>0.66669999999999996</v>
      </c>
      <c r="D147" s="6">
        <v>3</v>
      </c>
      <c r="E147" s="1">
        <v>0.67310000000000003</v>
      </c>
      <c r="F147" s="1">
        <v>0.8337</v>
      </c>
      <c r="G147" s="6">
        <v>517</v>
      </c>
      <c r="H147" s="1">
        <v>0.66669999999999996</v>
      </c>
      <c r="I147" s="1">
        <v>0.66669999999999996</v>
      </c>
      <c r="J147" s="6">
        <v>9</v>
      </c>
      <c r="K147" s="1">
        <v>0.6522</v>
      </c>
      <c r="L147" s="1">
        <v>0.8478</v>
      </c>
      <c r="M147" s="6">
        <v>46</v>
      </c>
      <c r="N147" s="1">
        <v>0.76</v>
      </c>
      <c r="O147" s="1">
        <v>0.88</v>
      </c>
      <c r="P147" s="6">
        <v>25</v>
      </c>
      <c r="Q147" s="1">
        <v>0</v>
      </c>
      <c r="R147" s="1">
        <v>0</v>
      </c>
      <c r="S147" s="6">
        <v>0</v>
      </c>
    </row>
    <row r="148" spans="1:19" x14ac:dyDescent="0.25">
      <c r="A148" s="5" t="s">
        <v>85</v>
      </c>
      <c r="B148" s="1">
        <v>1</v>
      </c>
      <c r="C148" s="1">
        <v>1</v>
      </c>
      <c r="D148" s="6">
        <v>2</v>
      </c>
      <c r="E148" s="1">
        <v>0.71460000000000001</v>
      </c>
      <c r="F148" s="1">
        <v>0.87250000000000005</v>
      </c>
      <c r="G148" s="6">
        <v>494</v>
      </c>
      <c r="H148" s="1">
        <v>1</v>
      </c>
      <c r="I148" s="1">
        <v>1</v>
      </c>
      <c r="J148" s="6">
        <v>2</v>
      </c>
      <c r="K148" s="1">
        <v>0.875</v>
      </c>
      <c r="L148" s="1">
        <v>0.92859999999999998</v>
      </c>
      <c r="M148" s="6">
        <v>56</v>
      </c>
      <c r="N148" s="1">
        <v>0.88890000000000002</v>
      </c>
      <c r="O148" s="1">
        <v>1</v>
      </c>
      <c r="P148" s="6">
        <v>9</v>
      </c>
      <c r="Q148" s="1">
        <v>0</v>
      </c>
      <c r="R148" s="1">
        <v>0</v>
      </c>
      <c r="S148" s="6">
        <v>0</v>
      </c>
    </row>
    <row r="149" spans="1:19" x14ac:dyDescent="0.25">
      <c r="A149" s="5" t="s">
        <v>76</v>
      </c>
      <c r="B149" s="1">
        <v>0.1429</v>
      </c>
      <c r="C149" s="1">
        <v>0.71430000000000005</v>
      </c>
      <c r="D149" s="6">
        <v>7</v>
      </c>
      <c r="E149" s="1">
        <v>0.623</v>
      </c>
      <c r="F149" s="1">
        <v>0.80979999999999996</v>
      </c>
      <c r="G149" s="6">
        <v>573</v>
      </c>
      <c r="H149" s="1">
        <v>0.7</v>
      </c>
      <c r="I149" s="1">
        <v>0.9</v>
      </c>
      <c r="J149" s="6">
        <v>10</v>
      </c>
      <c r="K149" s="1">
        <v>0.60340000000000005</v>
      </c>
      <c r="L149" s="1">
        <v>0.79310000000000003</v>
      </c>
      <c r="M149" s="6">
        <v>58</v>
      </c>
      <c r="N149" s="1">
        <v>0.7</v>
      </c>
      <c r="O149" s="1">
        <v>0.83330000000000004</v>
      </c>
      <c r="P149" s="6">
        <v>30</v>
      </c>
      <c r="Q149" s="1">
        <v>0</v>
      </c>
      <c r="R149" s="1">
        <v>0</v>
      </c>
      <c r="S149" s="6">
        <v>0</v>
      </c>
    </row>
    <row r="150" spans="1:19" x14ac:dyDescent="0.25">
      <c r="A150" s="5" t="s">
        <v>83</v>
      </c>
      <c r="B150" s="1">
        <v>0</v>
      </c>
      <c r="C150" s="1">
        <v>1</v>
      </c>
      <c r="D150" s="6">
        <v>1</v>
      </c>
      <c r="E150" s="1">
        <v>0.58550000000000002</v>
      </c>
      <c r="F150" s="1">
        <v>0.81969999999999998</v>
      </c>
      <c r="G150" s="6">
        <v>427</v>
      </c>
      <c r="H150" s="1">
        <v>1</v>
      </c>
      <c r="I150" s="1">
        <v>1</v>
      </c>
      <c r="J150" s="6">
        <v>7</v>
      </c>
      <c r="K150" s="1">
        <v>0.6552</v>
      </c>
      <c r="L150" s="1">
        <v>0.86209999999999998</v>
      </c>
      <c r="M150" s="6">
        <v>29</v>
      </c>
      <c r="N150" s="1">
        <v>0.8</v>
      </c>
      <c r="O150" s="1">
        <v>1</v>
      </c>
      <c r="P150" s="6">
        <v>10</v>
      </c>
      <c r="Q150" s="1">
        <v>0</v>
      </c>
      <c r="R150" s="1">
        <v>0</v>
      </c>
      <c r="S150" s="6">
        <v>0</v>
      </c>
    </row>
    <row r="151" spans="1:19" x14ac:dyDescent="0.25">
      <c r="A151" s="5" t="s">
        <v>90</v>
      </c>
      <c r="B151" s="1">
        <v>1</v>
      </c>
      <c r="C151" s="1">
        <v>1</v>
      </c>
      <c r="D151" s="6">
        <v>1</v>
      </c>
      <c r="E151" s="1">
        <v>0.67490000000000006</v>
      </c>
      <c r="F151" s="1">
        <v>0.85550000000000004</v>
      </c>
      <c r="G151" s="6">
        <v>526</v>
      </c>
      <c r="H151" s="1">
        <v>1</v>
      </c>
      <c r="I151" s="1">
        <v>1</v>
      </c>
      <c r="J151" s="6">
        <v>1</v>
      </c>
      <c r="K151" s="1">
        <v>0.72219999999999995</v>
      </c>
      <c r="L151" s="1">
        <v>0.83330000000000004</v>
      </c>
      <c r="M151" s="6">
        <v>72</v>
      </c>
      <c r="N151" s="1">
        <v>0.90910000000000002</v>
      </c>
      <c r="O151" s="1">
        <v>1</v>
      </c>
      <c r="P151" s="6">
        <v>11</v>
      </c>
      <c r="Q151" s="1">
        <v>0</v>
      </c>
      <c r="R151" s="1">
        <v>0</v>
      </c>
      <c r="S151" s="6">
        <v>0</v>
      </c>
    </row>
    <row r="152" spans="1:19" x14ac:dyDescent="0.25">
      <c r="A152" s="4" t="s">
        <v>30</v>
      </c>
      <c r="B152" s="1"/>
      <c r="C152" s="1"/>
      <c r="D152" s="6"/>
      <c r="E152" s="1"/>
      <c r="F152" s="1"/>
      <c r="G152" s="6"/>
      <c r="H152" s="1"/>
      <c r="I152" s="1"/>
      <c r="J152" s="6"/>
      <c r="K152" s="1"/>
      <c r="L152" s="1"/>
      <c r="M152" s="6"/>
      <c r="N152" s="1"/>
      <c r="O152" s="1"/>
      <c r="P152" s="6"/>
      <c r="Q152" s="1"/>
      <c r="R152" s="1"/>
      <c r="S152" s="6"/>
    </row>
    <row r="153" spans="1:19" x14ac:dyDescent="0.25">
      <c r="A153" s="5" t="s">
        <v>7</v>
      </c>
      <c r="B153" s="1">
        <v>0</v>
      </c>
      <c r="C153" s="1">
        <v>0</v>
      </c>
      <c r="D153" s="6">
        <v>1</v>
      </c>
      <c r="E153" s="1">
        <v>0.71220000000000006</v>
      </c>
      <c r="F153" s="1">
        <v>0.89829999999999999</v>
      </c>
      <c r="G153" s="6">
        <v>403</v>
      </c>
      <c r="H153" s="1">
        <v>0.85709999999999997</v>
      </c>
      <c r="I153" s="1">
        <v>1</v>
      </c>
      <c r="J153" s="6">
        <v>7</v>
      </c>
      <c r="K153" s="1">
        <v>0.5</v>
      </c>
      <c r="L153" s="1">
        <v>0.5</v>
      </c>
      <c r="M153" s="6">
        <v>8</v>
      </c>
      <c r="N153" s="1">
        <v>0.75</v>
      </c>
      <c r="O153" s="1">
        <v>0.83330000000000004</v>
      </c>
      <c r="P153" s="6">
        <v>12</v>
      </c>
      <c r="Q153" s="1">
        <v>0</v>
      </c>
      <c r="R153" s="1">
        <v>0</v>
      </c>
      <c r="S153" s="6">
        <v>0</v>
      </c>
    </row>
    <row r="154" spans="1:19" x14ac:dyDescent="0.25">
      <c r="A154" s="5" t="s">
        <v>81</v>
      </c>
      <c r="B154" s="1">
        <v>0.5</v>
      </c>
      <c r="C154" s="1">
        <v>0.75</v>
      </c>
      <c r="D154" s="6">
        <v>4</v>
      </c>
      <c r="E154" s="1">
        <v>0.70109999999999995</v>
      </c>
      <c r="F154" s="1">
        <v>0.88549999999999995</v>
      </c>
      <c r="G154" s="6">
        <v>358</v>
      </c>
      <c r="H154" s="1">
        <v>1</v>
      </c>
      <c r="I154" s="1">
        <v>1</v>
      </c>
      <c r="J154" s="6">
        <v>8</v>
      </c>
      <c r="K154" s="1">
        <v>0.72729999999999995</v>
      </c>
      <c r="L154" s="1">
        <v>0.95450000000000002</v>
      </c>
      <c r="M154" s="6">
        <v>22</v>
      </c>
      <c r="N154" s="1">
        <v>1</v>
      </c>
      <c r="O154" s="1">
        <v>1</v>
      </c>
      <c r="P154" s="6">
        <v>5</v>
      </c>
      <c r="Q154" s="1">
        <v>0</v>
      </c>
      <c r="R154" s="1">
        <v>0</v>
      </c>
      <c r="S154" s="6">
        <v>0</v>
      </c>
    </row>
    <row r="155" spans="1:19" x14ac:dyDescent="0.25">
      <c r="A155" s="5" t="s">
        <v>85</v>
      </c>
      <c r="B155" s="1">
        <v>1</v>
      </c>
      <c r="C155" s="1">
        <v>1</v>
      </c>
      <c r="D155" s="6">
        <v>4</v>
      </c>
      <c r="E155" s="1">
        <v>0.71919999999999995</v>
      </c>
      <c r="F155" s="1">
        <v>0.8911</v>
      </c>
      <c r="G155" s="6">
        <v>349</v>
      </c>
      <c r="H155" s="1">
        <v>1</v>
      </c>
      <c r="I155" s="1">
        <v>1</v>
      </c>
      <c r="J155" s="6">
        <v>6</v>
      </c>
      <c r="K155" s="1">
        <v>0.75</v>
      </c>
      <c r="L155" s="1">
        <v>0.95830000000000004</v>
      </c>
      <c r="M155" s="6">
        <v>24</v>
      </c>
      <c r="N155" s="1">
        <v>1</v>
      </c>
      <c r="O155" s="1">
        <v>1</v>
      </c>
      <c r="P155" s="6">
        <v>3</v>
      </c>
      <c r="Q155" s="1">
        <v>0</v>
      </c>
      <c r="R155" s="1">
        <v>0</v>
      </c>
      <c r="S155" s="6">
        <v>0</v>
      </c>
    </row>
    <row r="156" spans="1:19" x14ac:dyDescent="0.25">
      <c r="A156" s="5" t="s">
        <v>76</v>
      </c>
      <c r="B156" s="1">
        <v>0.5</v>
      </c>
      <c r="C156" s="1">
        <v>0.83330000000000004</v>
      </c>
      <c r="D156" s="6">
        <v>6</v>
      </c>
      <c r="E156" s="1">
        <v>0.67369999999999997</v>
      </c>
      <c r="F156" s="1">
        <v>0.86250000000000004</v>
      </c>
      <c r="G156" s="6">
        <v>429</v>
      </c>
      <c r="H156" s="1">
        <v>0.69230000000000003</v>
      </c>
      <c r="I156" s="1">
        <v>0.84619999999999995</v>
      </c>
      <c r="J156" s="6">
        <v>13</v>
      </c>
      <c r="K156" s="1">
        <v>0.63639999999999997</v>
      </c>
      <c r="L156" s="1">
        <v>0.77270000000000005</v>
      </c>
      <c r="M156" s="6">
        <v>22</v>
      </c>
      <c r="N156" s="1">
        <v>0.92859999999999998</v>
      </c>
      <c r="O156" s="1">
        <v>1</v>
      </c>
      <c r="P156" s="6">
        <v>14</v>
      </c>
      <c r="Q156" s="1">
        <v>0</v>
      </c>
      <c r="R156" s="1">
        <v>0</v>
      </c>
      <c r="S156" s="6">
        <v>0</v>
      </c>
    </row>
    <row r="157" spans="1:19" x14ac:dyDescent="0.25">
      <c r="A157" s="5" t="s">
        <v>83</v>
      </c>
      <c r="B157" s="1">
        <v>0.6</v>
      </c>
      <c r="C157" s="1">
        <v>0.8</v>
      </c>
      <c r="D157" s="6">
        <v>5</v>
      </c>
      <c r="E157" s="1">
        <v>0.65200000000000002</v>
      </c>
      <c r="F157" s="1">
        <v>0.83919999999999995</v>
      </c>
      <c r="G157" s="6">
        <v>342</v>
      </c>
      <c r="H157" s="1">
        <v>1</v>
      </c>
      <c r="I157" s="1">
        <v>1</v>
      </c>
      <c r="J157" s="6">
        <v>5</v>
      </c>
      <c r="K157" s="1">
        <v>0.6</v>
      </c>
      <c r="L157" s="1">
        <v>0.7</v>
      </c>
      <c r="M157" s="6">
        <v>20</v>
      </c>
      <c r="N157" s="1">
        <v>1</v>
      </c>
      <c r="O157" s="1">
        <v>1</v>
      </c>
      <c r="P157" s="6">
        <v>4</v>
      </c>
      <c r="Q157" s="1">
        <v>0</v>
      </c>
      <c r="R157" s="1">
        <v>0</v>
      </c>
      <c r="S157" s="6">
        <v>0</v>
      </c>
    </row>
    <row r="158" spans="1:19" x14ac:dyDescent="0.25">
      <c r="A158" s="5" t="s">
        <v>90</v>
      </c>
      <c r="B158" s="1">
        <v>0.66669999999999996</v>
      </c>
      <c r="C158" s="1">
        <v>0.66669999999999996</v>
      </c>
      <c r="D158" s="6">
        <v>3</v>
      </c>
      <c r="E158" s="1">
        <v>0.68159999999999998</v>
      </c>
      <c r="F158" s="1">
        <v>0.80789999999999995</v>
      </c>
      <c r="G158" s="6">
        <v>380</v>
      </c>
      <c r="H158" s="1">
        <v>1</v>
      </c>
      <c r="I158" s="1">
        <v>1</v>
      </c>
      <c r="J158" s="6">
        <v>1</v>
      </c>
      <c r="K158" s="1">
        <v>0.64710000000000001</v>
      </c>
      <c r="L158" s="1">
        <v>0.94120000000000004</v>
      </c>
      <c r="M158" s="6">
        <v>34</v>
      </c>
      <c r="N158" s="1">
        <v>1</v>
      </c>
      <c r="O158" s="1">
        <v>1</v>
      </c>
      <c r="P158" s="6">
        <v>3</v>
      </c>
      <c r="Q158" s="1">
        <v>0</v>
      </c>
      <c r="R158" s="1">
        <v>0</v>
      </c>
      <c r="S158" s="6">
        <v>0</v>
      </c>
    </row>
    <row r="159" spans="1:19" x14ac:dyDescent="0.25">
      <c r="A159" s="4" t="s">
        <v>31</v>
      </c>
      <c r="B159" s="1"/>
      <c r="C159" s="1"/>
      <c r="D159" s="6"/>
      <c r="E159" s="1"/>
      <c r="F159" s="1"/>
      <c r="G159" s="6"/>
      <c r="H159" s="1"/>
      <c r="I159" s="1"/>
      <c r="J159" s="6"/>
      <c r="K159" s="1"/>
      <c r="L159" s="1"/>
      <c r="M159" s="6"/>
      <c r="N159" s="1"/>
      <c r="O159" s="1"/>
      <c r="P159" s="6"/>
      <c r="Q159" s="1"/>
      <c r="R159" s="1"/>
      <c r="S159" s="6"/>
    </row>
    <row r="160" spans="1:19" x14ac:dyDescent="0.25">
      <c r="A160" s="5" t="s">
        <v>7</v>
      </c>
      <c r="B160" s="1">
        <v>0</v>
      </c>
      <c r="C160" s="1">
        <v>1</v>
      </c>
      <c r="D160" s="6">
        <v>1</v>
      </c>
      <c r="E160" s="1">
        <v>0.76060000000000005</v>
      </c>
      <c r="F160" s="1">
        <v>0.93659999999999999</v>
      </c>
      <c r="G160" s="6">
        <v>142</v>
      </c>
      <c r="H160" s="1">
        <v>0.88890000000000002</v>
      </c>
      <c r="I160" s="1">
        <v>0.88890000000000002</v>
      </c>
      <c r="J160" s="6">
        <v>9</v>
      </c>
      <c r="K160" s="1">
        <v>0.83330000000000004</v>
      </c>
      <c r="L160" s="1">
        <v>0.91669999999999996</v>
      </c>
      <c r="M160" s="6">
        <v>12</v>
      </c>
      <c r="N160" s="1">
        <v>0.57889999999999997</v>
      </c>
      <c r="O160" s="1">
        <v>0.68420000000000003</v>
      </c>
      <c r="P160" s="6">
        <v>19</v>
      </c>
      <c r="Q160" s="1">
        <v>0</v>
      </c>
      <c r="R160" s="1">
        <v>0</v>
      </c>
      <c r="S160" s="6">
        <v>0</v>
      </c>
    </row>
    <row r="161" spans="1:19" x14ac:dyDescent="0.25">
      <c r="A161" s="5" t="s">
        <v>81</v>
      </c>
      <c r="B161" s="1">
        <v>0</v>
      </c>
      <c r="C161" s="1">
        <v>0</v>
      </c>
      <c r="D161" s="6">
        <v>0</v>
      </c>
      <c r="E161" s="1">
        <v>0.6522</v>
      </c>
      <c r="F161" s="1">
        <v>0.86960000000000004</v>
      </c>
      <c r="G161" s="6">
        <v>161</v>
      </c>
      <c r="H161" s="1">
        <v>1</v>
      </c>
      <c r="I161" s="1">
        <v>1</v>
      </c>
      <c r="J161" s="6">
        <v>6</v>
      </c>
      <c r="K161" s="1">
        <v>0.82350000000000001</v>
      </c>
      <c r="L161" s="1">
        <v>0.94120000000000004</v>
      </c>
      <c r="M161" s="6">
        <v>17</v>
      </c>
      <c r="N161" s="1">
        <v>0.54549999999999998</v>
      </c>
      <c r="O161" s="1">
        <v>0.54549999999999998</v>
      </c>
      <c r="P161" s="6">
        <v>11</v>
      </c>
      <c r="Q161" s="1">
        <v>0</v>
      </c>
      <c r="R161" s="1">
        <v>0</v>
      </c>
      <c r="S161" s="6">
        <v>0</v>
      </c>
    </row>
    <row r="162" spans="1:19" x14ac:dyDescent="0.25">
      <c r="A162" s="5" t="s">
        <v>85</v>
      </c>
      <c r="B162" s="1">
        <v>0</v>
      </c>
      <c r="C162" s="1">
        <v>0</v>
      </c>
      <c r="D162" s="6">
        <v>0</v>
      </c>
      <c r="E162" s="1">
        <v>0.76600000000000001</v>
      </c>
      <c r="F162" s="1">
        <v>0.86519999999999997</v>
      </c>
      <c r="G162" s="6">
        <v>141</v>
      </c>
      <c r="H162" s="1">
        <v>0.5</v>
      </c>
      <c r="I162" s="1">
        <v>0.5</v>
      </c>
      <c r="J162" s="6">
        <v>2</v>
      </c>
      <c r="K162" s="1">
        <v>0.76470000000000005</v>
      </c>
      <c r="L162" s="1">
        <v>0.88239999999999996</v>
      </c>
      <c r="M162" s="6">
        <v>17</v>
      </c>
      <c r="N162" s="1">
        <v>0.75</v>
      </c>
      <c r="O162" s="1">
        <v>0.83330000000000004</v>
      </c>
      <c r="P162" s="6">
        <v>12</v>
      </c>
      <c r="Q162" s="1">
        <v>0</v>
      </c>
      <c r="R162" s="1">
        <v>0</v>
      </c>
      <c r="S162" s="6">
        <v>0</v>
      </c>
    </row>
    <row r="163" spans="1:19" x14ac:dyDescent="0.25">
      <c r="A163" s="5" t="s">
        <v>76</v>
      </c>
      <c r="B163" s="1">
        <v>0.25</v>
      </c>
      <c r="C163" s="1">
        <v>1</v>
      </c>
      <c r="D163" s="6">
        <v>4</v>
      </c>
      <c r="E163" s="1">
        <v>0.77329999999999999</v>
      </c>
      <c r="F163" s="1">
        <v>0.9244</v>
      </c>
      <c r="G163" s="6">
        <v>172</v>
      </c>
      <c r="H163" s="1">
        <v>0.75</v>
      </c>
      <c r="I163" s="1">
        <v>0.75</v>
      </c>
      <c r="J163" s="6">
        <v>4</v>
      </c>
      <c r="K163" s="1">
        <v>0.75</v>
      </c>
      <c r="L163" s="1">
        <v>1</v>
      </c>
      <c r="M163" s="6">
        <v>12</v>
      </c>
      <c r="N163" s="1">
        <v>0.75</v>
      </c>
      <c r="O163" s="1">
        <v>0.91669999999999996</v>
      </c>
      <c r="P163" s="6">
        <v>12</v>
      </c>
      <c r="Q163" s="1">
        <v>0</v>
      </c>
      <c r="R163" s="1">
        <v>0</v>
      </c>
      <c r="S163" s="6">
        <v>0</v>
      </c>
    </row>
    <row r="164" spans="1:19" x14ac:dyDescent="0.25">
      <c r="A164" s="5" t="s">
        <v>83</v>
      </c>
      <c r="B164" s="1">
        <v>0</v>
      </c>
      <c r="C164" s="1">
        <v>0</v>
      </c>
      <c r="D164" s="6">
        <v>0</v>
      </c>
      <c r="E164" s="1">
        <v>0.57940000000000003</v>
      </c>
      <c r="F164" s="1">
        <v>0.85980000000000001</v>
      </c>
      <c r="G164" s="6">
        <v>107</v>
      </c>
      <c r="H164" s="1">
        <v>0.75</v>
      </c>
      <c r="I164" s="1">
        <v>0.75</v>
      </c>
      <c r="J164" s="6">
        <v>4</v>
      </c>
      <c r="K164" s="1">
        <v>0.63639999999999997</v>
      </c>
      <c r="L164" s="1">
        <v>1</v>
      </c>
      <c r="M164" s="6">
        <v>11</v>
      </c>
      <c r="N164" s="1">
        <v>0.71430000000000005</v>
      </c>
      <c r="O164" s="1">
        <v>0.85709999999999997</v>
      </c>
      <c r="P164" s="6">
        <v>7</v>
      </c>
      <c r="Q164" s="1">
        <v>0</v>
      </c>
      <c r="R164" s="1">
        <v>0</v>
      </c>
      <c r="S164" s="6">
        <v>0</v>
      </c>
    </row>
    <row r="165" spans="1:19" x14ac:dyDescent="0.25">
      <c r="A165" s="5" t="s">
        <v>90</v>
      </c>
      <c r="B165" s="1">
        <v>0</v>
      </c>
      <c r="C165" s="1">
        <v>1</v>
      </c>
      <c r="D165" s="6">
        <v>1</v>
      </c>
      <c r="E165" s="1">
        <v>0.63690000000000002</v>
      </c>
      <c r="F165" s="1">
        <v>0.86309999999999998</v>
      </c>
      <c r="G165" s="6">
        <v>168</v>
      </c>
      <c r="H165" s="1">
        <v>0</v>
      </c>
      <c r="I165" s="1">
        <v>0</v>
      </c>
      <c r="J165" s="6">
        <v>0</v>
      </c>
      <c r="K165" s="1">
        <v>0.7</v>
      </c>
      <c r="L165" s="1">
        <v>0.8</v>
      </c>
      <c r="M165" s="6">
        <v>10</v>
      </c>
      <c r="N165" s="1">
        <v>0.2</v>
      </c>
      <c r="O165" s="1">
        <v>0.6</v>
      </c>
      <c r="P165" s="6">
        <v>5</v>
      </c>
      <c r="Q165" s="1">
        <v>0</v>
      </c>
      <c r="R165" s="1">
        <v>0</v>
      </c>
      <c r="S165" s="6">
        <v>0</v>
      </c>
    </row>
    <row r="166" spans="1:19" x14ac:dyDescent="0.25">
      <c r="A166" s="4" t="s">
        <v>32</v>
      </c>
      <c r="B166" s="1"/>
      <c r="C166" s="1"/>
      <c r="D166" s="6"/>
      <c r="E166" s="1"/>
      <c r="F166" s="1"/>
      <c r="G166" s="6"/>
      <c r="H166" s="1"/>
      <c r="I166" s="1"/>
      <c r="J166" s="6"/>
      <c r="K166" s="1"/>
      <c r="L166" s="1"/>
      <c r="M166" s="6"/>
      <c r="N166" s="1"/>
      <c r="O166" s="1"/>
      <c r="P166" s="6"/>
      <c r="Q166" s="1"/>
      <c r="R166" s="1"/>
      <c r="S166" s="6"/>
    </row>
    <row r="167" spans="1:19" x14ac:dyDescent="0.25">
      <c r="A167" s="5" t="s">
        <v>7</v>
      </c>
      <c r="B167" s="1">
        <v>0.33329999999999999</v>
      </c>
      <c r="C167" s="1">
        <v>0.75</v>
      </c>
      <c r="D167" s="6">
        <v>12</v>
      </c>
      <c r="E167" s="1">
        <v>0.59470000000000001</v>
      </c>
      <c r="F167" s="1">
        <v>0.86619999999999997</v>
      </c>
      <c r="G167" s="6">
        <v>755</v>
      </c>
      <c r="H167" s="1">
        <v>0.66669999999999996</v>
      </c>
      <c r="I167" s="1">
        <v>0.91669999999999996</v>
      </c>
      <c r="J167" s="6">
        <v>12</v>
      </c>
      <c r="K167" s="1">
        <v>0.57499999999999996</v>
      </c>
      <c r="L167" s="1">
        <v>0.92500000000000004</v>
      </c>
      <c r="M167" s="6">
        <v>40</v>
      </c>
      <c r="N167" s="1">
        <v>0.60980000000000001</v>
      </c>
      <c r="O167" s="1">
        <v>0.85370000000000001</v>
      </c>
      <c r="P167" s="6">
        <v>41</v>
      </c>
      <c r="Q167" s="1">
        <v>0</v>
      </c>
      <c r="R167" s="1">
        <v>0</v>
      </c>
      <c r="S167" s="6">
        <v>0</v>
      </c>
    </row>
    <row r="168" spans="1:19" x14ac:dyDescent="0.25">
      <c r="A168" s="5" t="s">
        <v>81</v>
      </c>
      <c r="B168" s="1">
        <v>0.66669999999999996</v>
      </c>
      <c r="C168" s="1">
        <v>1</v>
      </c>
      <c r="D168" s="6">
        <v>3</v>
      </c>
      <c r="E168" s="1">
        <v>0.63039999999999996</v>
      </c>
      <c r="F168" s="1">
        <v>0.8609</v>
      </c>
      <c r="G168" s="6">
        <v>460</v>
      </c>
      <c r="H168" s="1">
        <v>1</v>
      </c>
      <c r="I168" s="1">
        <v>1</v>
      </c>
      <c r="J168" s="6">
        <v>7</v>
      </c>
      <c r="K168" s="1">
        <v>0.76600000000000001</v>
      </c>
      <c r="L168" s="1">
        <v>0.93620000000000003</v>
      </c>
      <c r="M168" s="6">
        <v>47</v>
      </c>
      <c r="N168" s="1">
        <v>0.73680000000000001</v>
      </c>
      <c r="O168" s="1">
        <v>0.84209999999999996</v>
      </c>
      <c r="P168" s="6">
        <v>19</v>
      </c>
      <c r="Q168" s="1">
        <v>0</v>
      </c>
      <c r="R168" s="1">
        <v>0</v>
      </c>
      <c r="S168" s="6">
        <v>0</v>
      </c>
    </row>
    <row r="169" spans="1:19" x14ac:dyDescent="0.25">
      <c r="A169" s="5" t="s">
        <v>85</v>
      </c>
      <c r="B169" s="1">
        <v>0.375</v>
      </c>
      <c r="C169" s="1">
        <v>1</v>
      </c>
      <c r="D169" s="6">
        <v>8</v>
      </c>
      <c r="E169" s="1">
        <v>0.68930000000000002</v>
      </c>
      <c r="F169" s="1">
        <v>0.90580000000000005</v>
      </c>
      <c r="G169" s="6">
        <v>531</v>
      </c>
      <c r="H169" s="1">
        <v>0.5</v>
      </c>
      <c r="I169" s="1">
        <v>0.5</v>
      </c>
      <c r="J169" s="6">
        <v>2</v>
      </c>
      <c r="K169" s="1">
        <v>0.65710000000000002</v>
      </c>
      <c r="L169" s="1">
        <v>0.87139999999999995</v>
      </c>
      <c r="M169" s="6">
        <v>70</v>
      </c>
      <c r="N169" s="1">
        <v>0.75</v>
      </c>
      <c r="O169" s="1">
        <v>0.91669999999999996</v>
      </c>
      <c r="P169" s="6">
        <v>12</v>
      </c>
      <c r="Q169" s="1">
        <v>0</v>
      </c>
      <c r="R169" s="1">
        <v>0</v>
      </c>
      <c r="S169" s="6">
        <v>0</v>
      </c>
    </row>
    <row r="170" spans="1:19" x14ac:dyDescent="0.25">
      <c r="A170" s="5" t="s">
        <v>76</v>
      </c>
      <c r="B170" s="1">
        <v>0.4</v>
      </c>
      <c r="C170" s="1">
        <v>1</v>
      </c>
      <c r="D170" s="6">
        <v>10</v>
      </c>
      <c r="E170" s="1">
        <v>0.63700000000000001</v>
      </c>
      <c r="F170" s="1">
        <v>0.86970000000000003</v>
      </c>
      <c r="G170" s="6">
        <v>752</v>
      </c>
      <c r="H170" s="1">
        <v>0.875</v>
      </c>
      <c r="I170" s="1">
        <v>0.9375</v>
      </c>
      <c r="J170" s="6">
        <v>16</v>
      </c>
      <c r="K170" s="1">
        <v>0.65149999999999997</v>
      </c>
      <c r="L170" s="1">
        <v>0.83330000000000004</v>
      </c>
      <c r="M170" s="6">
        <v>66</v>
      </c>
      <c r="N170" s="1">
        <v>0.63160000000000005</v>
      </c>
      <c r="O170" s="1">
        <v>0.78949999999999998</v>
      </c>
      <c r="P170" s="6">
        <v>38</v>
      </c>
      <c r="Q170" s="1">
        <v>0</v>
      </c>
      <c r="R170" s="1">
        <v>0</v>
      </c>
      <c r="S170" s="6">
        <v>0</v>
      </c>
    </row>
    <row r="171" spans="1:19" x14ac:dyDescent="0.25">
      <c r="A171" s="5" t="s">
        <v>83</v>
      </c>
      <c r="B171" s="1">
        <v>0.75</v>
      </c>
      <c r="C171" s="1">
        <v>1</v>
      </c>
      <c r="D171" s="6">
        <v>4</v>
      </c>
      <c r="E171" s="1">
        <v>0.65269999999999995</v>
      </c>
      <c r="F171" s="1">
        <v>0.91369999999999996</v>
      </c>
      <c r="G171" s="6">
        <v>452</v>
      </c>
      <c r="H171" s="1">
        <v>1</v>
      </c>
      <c r="I171" s="1">
        <v>1</v>
      </c>
      <c r="J171" s="6">
        <v>6</v>
      </c>
      <c r="K171" s="1">
        <v>0.6512</v>
      </c>
      <c r="L171" s="1">
        <v>0.86050000000000004</v>
      </c>
      <c r="M171" s="6">
        <v>43</v>
      </c>
      <c r="N171" s="1">
        <v>0.51849999999999996</v>
      </c>
      <c r="O171" s="1">
        <v>0.74070000000000003</v>
      </c>
      <c r="P171" s="6">
        <v>27</v>
      </c>
      <c r="Q171" s="1">
        <v>0</v>
      </c>
      <c r="R171" s="1">
        <v>0</v>
      </c>
      <c r="S171" s="6">
        <v>0</v>
      </c>
    </row>
    <row r="172" spans="1:19" x14ac:dyDescent="0.25">
      <c r="A172" s="5" t="s">
        <v>90</v>
      </c>
      <c r="B172" s="1">
        <v>0</v>
      </c>
      <c r="C172" s="1">
        <v>0</v>
      </c>
      <c r="D172" s="6">
        <v>0</v>
      </c>
      <c r="E172" s="1">
        <v>0.68320000000000003</v>
      </c>
      <c r="F172" s="1">
        <v>0.89500000000000002</v>
      </c>
      <c r="G172" s="6">
        <v>543</v>
      </c>
      <c r="H172" s="1">
        <v>1</v>
      </c>
      <c r="I172" s="1">
        <v>1</v>
      </c>
      <c r="J172" s="6">
        <v>2</v>
      </c>
      <c r="K172" s="1">
        <v>0.77780000000000005</v>
      </c>
      <c r="L172" s="1">
        <v>0.93059999999999998</v>
      </c>
      <c r="M172" s="6">
        <v>72</v>
      </c>
      <c r="N172" s="1">
        <v>0.66669999999999996</v>
      </c>
      <c r="O172" s="1">
        <v>0.93330000000000002</v>
      </c>
      <c r="P172" s="6">
        <v>15</v>
      </c>
      <c r="Q172" s="1">
        <v>0</v>
      </c>
      <c r="R172" s="1">
        <v>0</v>
      </c>
      <c r="S172" s="6">
        <v>0</v>
      </c>
    </row>
    <row r="173" spans="1:19" x14ac:dyDescent="0.25">
      <c r="A173" s="4" t="s">
        <v>33</v>
      </c>
      <c r="B173" s="1"/>
      <c r="C173" s="1"/>
      <c r="D173" s="6"/>
      <c r="E173" s="1"/>
      <c r="F173" s="1"/>
      <c r="G173" s="6"/>
      <c r="H173" s="1"/>
      <c r="I173" s="1"/>
      <c r="J173" s="6"/>
      <c r="K173" s="1"/>
      <c r="L173" s="1"/>
      <c r="M173" s="6"/>
      <c r="N173" s="1"/>
      <c r="O173" s="1"/>
      <c r="P173" s="6"/>
      <c r="Q173" s="1"/>
      <c r="R173" s="1"/>
      <c r="S173" s="6"/>
    </row>
    <row r="174" spans="1:19" x14ac:dyDescent="0.25">
      <c r="A174" s="5" t="s">
        <v>7</v>
      </c>
      <c r="B174" s="1">
        <v>0.6</v>
      </c>
      <c r="C174" s="1">
        <v>0.6</v>
      </c>
      <c r="D174" s="6">
        <v>5</v>
      </c>
      <c r="E174" s="1">
        <v>0.71189999999999998</v>
      </c>
      <c r="F174" s="1">
        <v>0.87570000000000003</v>
      </c>
      <c r="G174" s="6">
        <v>354</v>
      </c>
      <c r="H174" s="1">
        <v>1</v>
      </c>
      <c r="I174" s="1">
        <v>1</v>
      </c>
      <c r="J174" s="6">
        <v>1</v>
      </c>
      <c r="K174" s="1">
        <v>0.7</v>
      </c>
      <c r="L174" s="1">
        <v>0.8</v>
      </c>
      <c r="M174" s="6">
        <v>10</v>
      </c>
      <c r="N174" s="1">
        <v>0.84619999999999995</v>
      </c>
      <c r="O174" s="1">
        <v>1</v>
      </c>
      <c r="P174" s="6">
        <v>13</v>
      </c>
      <c r="Q174" s="1">
        <v>0</v>
      </c>
      <c r="R174" s="1">
        <v>0</v>
      </c>
      <c r="S174" s="6">
        <v>0</v>
      </c>
    </row>
    <row r="175" spans="1:19" x14ac:dyDescent="0.25">
      <c r="A175" s="5" t="s">
        <v>81</v>
      </c>
      <c r="B175" s="1">
        <v>0</v>
      </c>
      <c r="C175" s="1">
        <v>1</v>
      </c>
      <c r="D175" s="6">
        <v>2</v>
      </c>
      <c r="E175" s="1">
        <v>0.72529999999999994</v>
      </c>
      <c r="F175" s="1">
        <v>0.89739999999999998</v>
      </c>
      <c r="G175" s="6">
        <v>273</v>
      </c>
      <c r="H175" s="1">
        <v>0</v>
      </c>
      <c r="I175" s="1">
        <v>0</v>
      </c>
      <c r="J175" s="6">
        <v>0</v>
      </c>
      <c r="K175" s="1">
        <v>0.82609999999999995</v>
      </c>
      <c r="L175" s="1">
        <v>0.82609999999999995</v>
      </c>
      <c r="M175" s="6">
        <v>23</v>
      </c>
      <c r="N175" s="1">
        <v>0.75</v>
      </c>
      <c r="O175" s="1">
        <v>0.75</v>
      </c>
      <c r="P175" s="6">
        <v>4</v>
      </c>
      <c r="Q175" s="1">
        <v>0</v>
      </c>
      <c r="R175" s="1">
        <v>0</v>
      </c>
      <c r="S175" s="6">
        <v>0</v>
      </c>
    </row>
    <row r="176" spans="1:19" x14ac:dyDescent="0.25">
      <c r="A176" s="5" t="s">
        <v>85</v>
      </c>
      <c r="B176" s="1">
        <v>0</v>
      </c>
      <c r="C176" s="1">
        <v>0</v>
      </c>
      <c r="D176" s="6">
        <v>0</v>
      </c>
      <c r="E176" s="1">
        <v>0.61539999999999995</v>
      </c>
      <c r="F176" s="1">
        <v>0.82589999999999997</v>
      </c>
      <c r="G176" s="6">
        <v>247</v>
      </c>
      <c r="H176" s="1">
        <v>0</v>
      </c>
      <c r="I176" s="1">
        <v>0</v>
      </c>
      <c r="J176" s="6">
        <v>0</v>
      </c>
      <c r="K176" s="1">
        <v>0.77780000000000005</v>
      </c>
      <c r="L176" s="1">
        <v>1</v>
      </c>
      <c r="M176" s="6">
        <v>27</v>
      </c>
      <c r="N176" s="1">
        <v>1</v>
      </c>
      <c r="O176" s="1">
        <v>1</v>
      </c>
      <c r="P176" s="6">
        <v>1</v>
      </c>
      <c r="Q176" s="1">
        <v>0</v>
      </c>
      <c r="R176" s="1">
        <v>0</v>
      </c>
      <c r="S176" s="6">
        <v>0</v>
      </c>
    </row>
    <row r="177" spans="1:19" x14ac:dyDescent="0.25">
      <c r="A177" s="5" t="s">
        <v>76</v>
      </c>
      <c r="B177" s="1">
        <v>0.5</v>
      </c>
      <c r="C177" s="1">
        <v>0.83330000000000004</v>
      </c>
      <c r="D177" s="6">
        <v>6</v>
      </c>
      <c r="E177" s="1">
        <v>0.69340000000000002</v>
      </c>
      <c r="F177" s="1">
        <v>0.89049999999999996</v>
      </c>
      <c r="G177" s="6">
        <v>274</v>
      </c>
      <c r="H177" s="1">
        <v>0</v>
      </c>
      <c r="I177" s="1">
        <v>0</v>
      </c>
      <c r="J177" s="6">
        <v>1</v>
      </c>
      <c r="K177" s="1">
        <v>0.8</v>
      </c>
      <c r="L177" s="1">
        <v>0.96</v>
      </c>
      <c r="M177" s="6">
        <v>25</v>
      </c>
      <c r="N177" s="1">
        <v>0.8</v>
      </c>
      <c r="O177" s="1">
        <v>1</v>
      </c>
      <c r="P177" s="6">
        <v>5</v>
      </c>
      <c r="Q177" s="1">
        <v>0</v>
      </c>
      <c r="R177" s="1">
        <v>0</v>
      </c>
      <c r="S177" s="6">
        <v>0</v>
      </c>
    </row>
    <row r="178" spans="1:19" x14ac:dyDescent="0.25">
      <c r="A178" s="5" t="s">
        <v>83</v>
      </c>
      <c r="B178" s="1">
        <v>0</v>
      </c>
      <c r="C178" s="1">
        <v>0</v>
      </c>
      <c r="D178" s="6">
        <v>1</v>
      </c>
      <c r="E178" s="1">
        <v>0.65480000000000005</v>
      </c>
      <c r="F178" s="1">
        <v>0.87309999999999999</v>
      </c>
      <c r="G178" s="6">
        <v>197</v>
      </c>
      <c r="H178" s="1">
        <v>0</v>
      </c>
      <c r="I178" s="1">
        <v>0</v>
      </c>
      <c r="J178" s="6">
        <v>1</v>
      </c>
      <c r="K178" s="1">
        <v>0.65</v>
      </c>
      <c r="L178" s="1">
        <v>0.9</v>
      </c>
      <c r="M178" s="6">
        <v>20</v>
      </c>
      <c r="N178" s="1">
        <v>1</v>
      </c>
      <c r="O178" s="1">
        <v>1</v>
      </c>
      <c r="P178" s="6">
        <v>3</v>
      </c>
      <c r="Q178" s="1">
        <v>0</v>
      </c>
      <c r="R178" s="1">
        <v>0</v>
      </c>
      <c r="S178" s="6">
        <v>0</v>
      </c>
    </row>
    <row r="179" spans="1:19" x14ac:dyDescent="0.25">
      <c r="A179" s="5" t="s">
        <v>90</v>
      </c>
      <c r="B179" s="1">
        <v>0</v>
      </c>
      <c r="C179" s="1">
        <v>0</v>
      </c>
      <c r="D179" s="6">
        <v>0</v>
      </c>
      <c r="E179" s="1">
        <v>0.67390000000000005</v>
      </c>
      <c r="F179" s="1">
        <v>0.85509999999999997</v>
      </c>
      <c r="G179" s="6">
        <v>138</v>
      </c>
      <c r="H179" s="1">
        <v>1</v>
      </c>
      <c r="I179" s="1">
        <v>1</v>
      </c>
      <c r="J179" s="6">
        <v>1</v>
      </c>
      <c r="K179" s="1">
        <v>0.46150000000000002</v>
      </c>
      <c r="L179" s="1">
        <v>0.69230000000000003</v>
      </c>
      <c r="M179" s="6">
        <v>13</v>
      </c>
      <c r="N179" s="1">
        <v>0</v>
      </c>
      <c r="O179" s="1">
        <v>0</v>
      </c>
      <c r="P179" s="6">
        <v>0</v>
      </c>
      <c r="Q179" s="1">
        <v>0</v>
      </c>
      <c r="R179" s="1">
        <v>0</v>
      </c>
      <c r="S179" s="6">
        <v>0</v>
      </c>
    </row>
    <row r="180" spans="1:19" x14ac:dyDescent="0.25">
      <c r="A180" s="4" t="s">
        <v>34</v>
      </c>
      <c r="B180" s="1"/>
      <c r="C180" s="1"/>
      <c r="D180" s="6"/>
      <c r="E180" s="1"/>
      <c r="F180" s="1"/>
      <c r="G180" s="6"/>
      <c r="H180" s="1"/>
      <c r="I180" s="1"/>
      <c r="J180" s="6"/>
      <c r="K180" s="1"/>
      <c r="L180" s="1"/>
      <c r="M180" s="6"/>
      <c r="N180" s="1"/>
      <c r="O180" s="1"/>
      <c r="P180" s="6"/>
      <c r="Q180" s="1"/>
      <c r="R180" s="1"/>
      <c r="S180" s="6"/>
    </row>
    <row r="181" spans="1:19" x14ac:dyDescent="0.25">
      <c r="A181" s="5" t="s">
        <v>7</v>
      </c>
      <c r="B181" s="1">
        <v>1</v>
      </c>
      <c r="C181" s="1">
        <v>1</v>
      </c>
      <c r="D181" s="6">
        <v>1</v>
      </c>
      <c r="E181" s="1">
        <v>0.63329999999999997</v>
      </c>
      <c r="F181" s="1">
        <v>0.8</v>
      </c>
      <c r="G181" s="6">
        <v>30</v>
      </c>
      <c r="H181" s="1">
        <v>1</v>
      </c>
      <c r="I181" s="1">
        <v>1</v>
      </c>
      <c r="J181" s="6">
        <v>1</v>
      </c>
      <c r="K181" s="1">
        <v>0.5</v>
      </c>
      <c r="L181" s="1">
        <v>0.75</v>
      </c>
      <c r="M181" s="6">
        <v>4</v>
      </c>
      <c r="N181" s="1">
        <v>1</v>
      </c>
      <c r="O181" s="1">
        <v>1</v>
      </c>
      <c r="P181" s="6">
        <v>2</v>
      </c>
      <c r="Q181" s="1">
        <v>0</v>
      </c>
      <c r="R181" s="1">
        <v>0</v>
      </c>
      <c r="S181" s="6">
        <v>0</v>
      </c>
    </row>
    <row r="182" spans="1:19" x14ac:dyDescent="0.25">
      <c r="A182" s="5" t="s">
        <v>81</v>
      </c>
      <c r="B182" s="1">
        <v>1</v>
      </c>
      <c r="C182" s="1">
        <v>1</v>
      </c>
      <c r="D182" s="6">
        <v>1</v>
      </c>
      <c r="E182" s="1">
        <v>0.5161</v>
      </c>
      <c r="F182" s="1">
        <v>0.6774</v>
      </c>
      <c r="G182" s="6">
        <v>31</v>
      </c>
      <c r="H182" s="1">
        <v>0</v>
      </c>
      <c r="I182" s="1">
        <v>0</v>
      </c>
      <c r="J182" s="6">
        <v>0</v>
      </c>
      <c r="K182" s="1">
        <v>1</v>
      </c>
      <c r="L182" s="1">
        <v>1</v>
      </c>
      <c r="M182" s="6">
        <v>2</v>
      </c>
      <c r="N182" s="1">
        <v>1</v>
      </c>
      <c r="O182" s="1">
        <v>1</v>
      </c>
      <c r="P182" s="6">
        <v>1</v>
      </c>
      <c r="Q182" s="1">
        <v>0</v>
      </c>
      <c r="R182" s="1">
        <v>0</v>
      </c>
      <c r="S182" s="6">
        <v>0</v>
      </c>
    </row>
    <row r="183" spans="1:19" x14ac:dyDescent="0.25">
      <c r="A183" s="5" t="s">
        <v>85</v>
      </c>
      <c r="B183" s="1">
        <v>0</v>
      </c>
      <c r="C183" s="1">
        <v>0</v>
      </c>
      <c r="D183" s="6">
        <v>0</v>
      </c>
      <c r="E183" s="1">
        <v>0.72</v>
      </c>
      <c r="F183" s="1">
        <v>0.8</v>
      </c>
      <c r="G183" s="6">
        <v>25</v>
      </c>
      <c r="H183" s="1">
        <v>0</v>
      </c>
      <c r="I183" s="1">
        <v>0</v>
      </c>
      <c r="J183" s="6">
        <v>0</v>
      </c>
      <c r="K183" s="1">
        <v>0.66669999999999996</v>
      </c>
      <c r="L183" s="1">
        <v>1</v>
      </c>
      <c r="M183" s="6">
        <v>3</v>
      </c>
      <c r="N183" s="1">
        <v>1</v>
      </c>
      <c r="O183" s="1">
        <v>1</v>
      </c>
      <c r="P183" s="6">
        <v>1</v>
      </c>
      <c r="Q183" s="1">
        <v>0</v>
      </c>
      <c r="R183" s="1">
        <v>0</v>
      </c>
      <c r="S183" s="6">
        <v>0</v>
      </c>
    </row>
    <row r="184" spans="1:19" x14ac:dyDescent="0.25">
      <c r="A184" s="5" t="s">
        <v>76</v>
      </c>
      <c r="B184" s="1">
        <v>1</v>
      </c>
      <c r="C184" s="1">
        <v>1</v>
      </c>
      <c r="D184" s="6">
        <v>1</v>
      </c>
      <c r="E184" s="1">
        <v>0.69230000000000003</v>
      </c>
      <c r="F184" s="1">
        <v>0.82050000000000001</v>
      </c>
      <c r="G184" s="6">
        <v>39</v>
      </c>
      <c r="H184" s="1">
        <v>0</v>
      </c>
      <c r="I184" s="1">
        <v>0</v>
      </c>
      <c r="J184" s="6">
        <v>0</v>
      </c>
      <c r="K184" s="1">
        <v>1</v>
      </c>
      <c r="L184" s="1">
        <v>1</v>
      </c>
      <c r="M184" s="6">
        <v>2</v>
      </c>
      <c r="N184" s="1">
        <v>0.2</v>
      </c>
      <c r="O184" s="1">
        <v>0.6</v>
      </c>
      <c r="P184" s="6">
        <v>5</v>
      </c>
      <c r="Q184" s="1">
        <v>0</v>
      </c>
      <c r="R184" s="1">
        <v>0</v>
      </c>
      <c r="S184" s="6">
        <v>0</v>
      </c>
    </row>
    <row r="185" spans="1:19" x14ac:dyDescent="0.25">
      <c r="A185" s="5" t="s">
        <v>83</v>
      </c>
      <c r="B185" s="1">
        <v>1</v>
      </c>
      <c r="C185" s="1">
        <v>1</v>
      </c>
      <c r="D185" s="6">
        <v>1</v>
      </c>
      <c r="E185" s="1">
        <v>0.76919999999999999</v>
      </c>
      <c r="F185" s="1">
        <v>0.87180000000000002</v>
      </c>
      <c r="G185" s="6">
        <v>39</v>
      </c>
      <c r="H185" s="1">
        <v>0</v>
      </c>
      <c r="I185" s="1">
        <v>0</v>
      </c>
      <c r="J185" s="6">
        <v>0</v>
      </c>
      <c r="K185" s="1">
        <v>0.71430000000000005</v>
      </c>
      <c r="L185" s="1">
        <v>0.85709999999999997</v>
      </c>
      <c r="M185" s="6">
        <v>7</v>
      </c>
      <c r="N185" s="1">
        <v>0</v>
      </c>
      <c r="O185" s="1">
        <v>1</v>
      </c>
      <c r="P185" s="6">
        <v>1</v>
      </c>
      <c r="Q185" s="1">
        <v>0</v>
      </c>
      <c r="R185" s="1">
        <v>0</v>
      </c>
      <c r="S185" s="6">
        <v>0</v>
      </c>
    </row>
    <row r="186" spans="1:19" x14ac:dyDescent="0.25">
      <c r="A186" s="5" t="s">
        <v>90</v>
      </c>
      <c r="B186" s="1">
        <v>0</v>
      </c>
      <c r="C186" s="1">
        <v>0</v>
      </c>
      <c r="D186" s="6">
        <v>0</v>
      </c>
      <c r="E186" s="1">
        <v>0.73329999999999995</v>
      </c>
      <c r="F186" s="1">
        <v>0.9</v>
      </c>
      <c r="G186" s="6">
        <v>30</v>
      </c>
      <c r="H186" s="1">
        <v>1</v>
      </c>
      <c r="I186" s="1">
        <v>1</v>
      </c>
      <c r="J186" s="6">
        <v>1</v>
      </c>
      <c r="K186" s="1">
        <v>0.875</v>
      </c>
      <c r="L186" s="1">
        <v>0.875</v>
      </c>
      <c r="M186" s="6">
        <v>8</v>
      </c>
      <c r="N186" s="1">
        <v>1</v>
      </c>
      <c r="O186" s="1">
        <v>1</v>
      </c>
      <c r="P186" s="6">
        <v>2</v>
      </c>
      <c r="Q186" s="1">
        <v>0</v>
      </c>
      <c r="R186" s="1">
        <v>0</v>
      </c>
      <c r="S186" s="6">
        <v>0</v>
      </c>
    </row>
    <row r="187" spans="1:19" x14ac:dyDescent="0.25">
      <c r="A187" s="4" t="s">
        <v>35</v>
      </c>
      <c r="B187" s="1"/>
      <c r="C187" s="1"/>
      <c r="D187" s="6"/>
      <c r="E187" s="1"/>
      <c r="F187" s="1"/>
      <c r="G187" s="6"/>
      <c r="H187" s="1"/>
      <c r="I187" s="1"/>
      <c r="J187" s="6"/>
      <c r="K187" s="1"/>
      <c r="L187" s="1"/>
      <c r="M187" s="6"/>
      <c r="N187" s="1"/>
      <c r="O187" s="1"/>
      <c r="P187" s="6"/>
      <c r="Q187" s="1"/>
      <c r="R187" s="1"/>
      <c r="S187" s="6"/>
    </row>
    <row r="188" spans="1:19" x14ac:dyDescent="0.25">
      <c r="A188" s="5" t="s">
        <v>7</v>
      </c>
      <c r="B188" s="1">
        <v>0</v>
      </c>
      <c r="C188" s="1">
        <v>0</v>
      </c>
      <c r="D188" s="6">
        <v>0</v>
      </c>
      <c r="E188" s="1">
        <v>0.47620000000000001</v>
      </c>
      <c r="F188" s="1">
        <v>0.78569999999999995</v>
      </c>
      <c r="G188" s="6">
        <v>42</v>
      </c>
      <c r="H188" s="1">
        <v>0</v>
      </c>
      <c r="I188" s="1">
        <v>0</v>
      </c>
      <c r="J188" s="6">
        <v>0</v>
      </c>
      <c r="K188" s="1">
        <v>0</v>
      </c>
      <c r="L188" s="1">
        <v>0</v>
      </c>
      <c r="M188" s="6">
        <v>0</v>
      </c>
      <c r="N188" s="1">
        <v>0.2</v>
      </c>
      <c r="O188" s="1">
        <v>0.4</v>
      </c>
      <c r="P188" s="6">
        <v>5</v>
      </c>
      <c r="Q188" s="1">
        <v>0</v>
      </c>
      <c r="R188" s="1">
        <v>0</v>
      </c>
      <c r="S188" s="6">
        <v>0</v>
      </c>
    </row>
    <row r="189" spans="1:19" x14ac:dyDescent="0.25">
      <c r="A189" s="5" t="s">
        <v>81</v>
      </c>
      <c r="B189" s="1">
        <v>0</v>
      </c>
      <c r="C189" s="1">
        <v>0</v>
      </c>
      <c r="D189" s="6">
        <v>0</v>
      </c>
      <c r="E189" s="1">
        <v>0.38329999999999997</v>
      </c>
      <c r="F189" s="1">
        <v>0.5333</v>
      </c>
      <c r="G189" s="6">
        <v>60</v>
      </c>
      <c r="H189" s="1">
        <v>0</v>
      </c>
      <c r="I189" s="1">
        <v>0</v>
      </c>
      <c r="J189" s="6">
        <v>0</v>
      </c>
      <c r="K189" s="1">
        <v>0.5</v>
      </c>
      <c r="L189" s="1">
        <v>0.66669999999999996</v>
      </c>
      <c r="M189" s="6">
        <v>6</v>
      </c>
      <c r="N189" s="1">
        <v>0</v>
      </c>
      <c r="O189" s="1">
        <v>0</v>
      </c>
      <c r="P189" s="6">
        <v>0</v>
      </c>
      <c r="Q189" s="1">
        <v>0</v>
      </c>
      <c r="R189" s="1">
        <v>0</v>
      </c>
      <c r="S189" s="6">
        <v>0</v>
      </c>
    </row>
    <row r="190" spans="1:19" x14ac:dyDescent="0.25">
      <c r="A190" s="5" t="s">
        <v>85</v>
      </c>
      <c r="B190" s="1">
        <v>0</v>
      </c>
      <c r="C190" s="1">
        <v>0</v>
      </c>
      <c r="D190" s="6">
        <v>0</v>
      </c>
      <c r="E190" s="1">
        <v>0.7288</v>
      </c>
      <c r="F190" s="1">
        <v>0.9153</v>
      </c>
      <c r="G190" s="6">
        <v>59</v>
      </c>
      <c r="H190" s="1">
        <v>0</v>
      </c>
      <c r="I190" s="1">
        <v>0</v>
      </c>
      <c r="J190" s="6">
        <v>0</v>
      </c>
      <c r="K190" s="1">
        <v>0.5</v>
      </c>
      <c r="L190" s="1">
        <v>0.5</v>
      </c>
      <c r="M190" s="6">
        <v>2</v>
      </c>
      <c r="N190" s="1">
        <v>0</v>
      </c>
      <c r="O190" s="1">
        <v>0</v>
      </c>
      <c r="P190" s="6">
        <v>0</v>
      </c>
      <c r="Q190" s="1">
        <v>0</v>
      </c>
      <c r="R190" s="1">
        <v>0</v>
      </c>
      <c r="S190" s="6">
        <v>0</v>
      </c>
    </row>
    <row r="191" spans="1:19" x14ac:dyDescent="0.25">
      <c r="A191" s="5" t="s">
        <v>76</v>
      </c>
      <c r="B191" s="1">
        <v>0</v>
      </c>
      <c r="C191" s="1">
        <v>0</v>
      </c>
      <c r="D191" s="6">
        <v>0</v>
      </c>
      <c r="E191" s="1">
        <v>0.6</v>
      </c>
      <c r="F191" s="1">
        <v>0.86150000000000004</v>
      </c>
      <c r="G191" s="6">
        <v>65</v>
      </c>
      <c r="H191" s="1">
        <v>0</v>
      </c>
      <c r="I191" s="1">
        <v>0</v>
      </c>
      <c r="J191" s="6">
        <v>0</v>
      </c>
      <c r="K191" s="1">
        <v>0.71430000000000005</v>
      </c>
      <c r="L191" s="1">
        <v>0.85709999999999997</v>
      </c>
      <c r="M191" s="6">
        <v>7</v>
      </c>
      <c r="N191" s="1">
        <v>0</v>
      </c>
      <c r="O191" s="1">
        <v>0</v>
      </c>
      <c r="P191" s="6">
        <v>2</v>
      </c>
      <c r="Q191" s="1">
        <v>0</v>
      </c>
      <c r="R191" s="1">
        <v>0</v>
      </c>
      <c r="S191" s="6">
        <v>0</v>
      </c>
    </row>
    <row r="192" spans="1:19" x14ac:dyDescent="0.25">
      <c r="A192" s="5" t="s">
        <v>83</v>
      </c>
      <c r="B192" s="1">
        <v>0</v>
      </c>
      <c r="C192" s="1">
        <v>0</v>
      </c>
      <c r="D192" s="6">
        <v>0</v>
      </c>
      <c r="E192" s="1">
        <v>0.75</v>
      </c>
      <c r="F192" s="1">
        <v>0.92500000000000004</v>
      </c>
      <c r="G192" s="6">
        <v>40</v>
      </c>
      <c r="H192" s="1">
        <v>0</v>
      </c>
      <c r="I192" s="1">
        <v>0</v>
      </c>
      <c r="J192" s="6">
        <v>0</v>
      </c>
      <c r="K192" s="1">
        <v>0.33329999999999999</v>
      </c>
      <c r="L192" s="1">
        <v>1</v>
      </c>
      <c r="M192" s="6">
        <v>3</v>
      </c>
      <c r="N192" s="1">
        <v>0</v>
      </c>
      <c r="O192" s="1">
        <v>0</v>
      </c>
      <c r="P192" s="6">
        <v>0</v>
      </c>
      <c r="Q192" s="1">
        <v>0</v>
      </c>
      <c r="R192" s="1">
        <v>0</v>
      </c>
      <c r="S192" s="6">
        <v>0</v>
      </c>
    </row>
    <row r="193" spans="1:19" x14ac:dyDescent="0.25">
      <c r="A193" s="5" t="s">
        <v>90</v>
      </c>
      <c r="B193" s="1">
        <v>0</v>
      </c>
      <c r="C193" s="1">
        <v>0</v>
      </c>
      <c r="D193" s="6">
        <v>0</v>
      </c>
      <c r="E193" s="1">
        <v>0.91180000000000005</v>
      </c>
      <c r="F193" s="1">
        <v>0.97060000000000002</v>
      </c>
      <c r="G193" s="6">
        <v>68</v>
      </c>
      <c r="H193" s="1">
        <v>1</v>
      </c>
      <c r="I193" s="1">
        <v>1</v>
      </c>
      <c r="J193" s="6">
        <v>1</v>
      </c>
      <c r="K193" s="1">
        <v>0.5</v>
      </c>
      <c r="L193" s="1">
        <v>0.75</v>
      </c>
      <c r="M193" s="6">
        <v>4</v>
      </c>
      <c r="N193" s="1">
        <v>0</v>
      </c>
      <c r="O193" s="1">
        <v>0</v>
      </c>
      <c r="P193" s="6">
        <v>0</v>
      </c>
      <c r="Q193" s="1">
        <v>0</v>
      </c>
      <c r="R193" s="1">
        <v>0</v>
      </c>
      <c r="S193" s="6">
        <v>0</v>
      </c>
    </row>
    <row r="194" spans="1:19" x14ac:dyDescent="0.25">
      <c r="A194" s="4" t="s">
        <v>82</v>
      </c>
      <c r="B194" s="1"/>
      <c r="C194" s="1"/>
      <c r="D194" s="6"/>
      <c r="E194" s="1"/>
      <c r="F194" s="1"/>
      <c r="G194" s="6"/>
      <c r="H194" s="1"/>
      <c r="I194" s="1"/>
      <c r="J194" s="6"/>
      <c r="K194" s="1"/>
      <c r="L194" s="1"/>
      <c r="M194" s="6"/>
      <c r="N194" s="1"/>
      <c r="O194" s="1"/>
      <c r="P194" s="6"/>
      <c r="Q194" s="1"/>
      <c r="R194" s="1"/>
      <c r="S194" s="6"/>
    </row>
    <row r="195" spans="1:19" x14ac:dyDescent="0.25">
      <c r="A195" s="5" t="s">
        <v>81</v>
      </c>
      <c r="B195" s="1">
        <v>0</v>
      </c>
      <c r="C195" s="1">
        <v>0</v>
      </c>
      <c r="D195" s="6">
        <v>0</v>
      </c>
      <c r="E195" s="1">
        <v>0.90669999999999995</v>
      </c>
      <c r="F195" s="1">
        <v>0.93330000000000002</v>
      </c>
      <c r="G195" s="6">
        <v>75</v>
      </c>
      <c r="H195" s="1">
        <v>0</v>
      </c>
      <c r="I195" s="1">
        <v>0</v>
      </c>
      <c r="J195" s="6">
        <v>0</v>
      </c>
      <c r="K195" s="1">
        <v>1</v>
      </c>
      <c r="L195" s="1">
        <v>1</v>
      </c>
      <c r="M195" s="6">
        <v>10</v>
      </c>
      <c r="N195" s="1">
        <v>0</v>
      </c>
      <c r="O195" s="1">
        <v>0</v>
      </c>
      <c r="P195" s="6">
        <v>0</v>
      </c>
      <c r="Q195" s="1">
        <v>0</v>
      </c>
      <c r="R195" s="1">
        <v>0</v>
      </c>
      <c r="S195" s="6">
        <v>0</v>
      </c>
    </row>
    <row r="196" spans="1:19" x14ac:dyDescent="0.25">
      <c r="A196" s="5" t="s">
        <v>85</v>
      </c>
      <c r="B196" s="1">
        <v>0</v>
      </c>
      <c r="C196" s="1">
        <v>0</v>
      </c>
      <c r="D196" s="6">
        <v>0</v>
      </c>
      <c r="E196" s="1">
        <v>0.94120000000000004</v>
      </c>
      <c r="F196" s="1">
        <v>1</v>
      </c>
      <c r="G196" s="6">
        <v>102</v>
      </c>
      <c r="H196" s="1">
        <v>0</v>
      </c>
      <c r="I196" s="1">
        <v>0</v>
      </c>
      <c r="J196" s="6">
        <v>0</v>
      </c>
      <c r="K196" s="1">
        <v>0.5</v>
      </c>
      <c r="L196" s="1">
        <v>1</v>
      </c>
      <c r="M196" s="6">
        <v>12</v>
      </c>
      <c r="N196" s="1">
        <v>1</v>
      </c>
      <c r="O196" s="1">
        <v>1</v>
      </c>
      <c r="P196" s="6">
        <v>6</v>
      </c>
      <c r="Q196" s="1">
        <v>0</v>
      </c>
      <c r="R196" s="1">
        <v>0</v>
      </c>
      <c r="S196" s="6">
        <v>0</v>
      </c>
    </row>
    <row r="197" spans="1:19" x14ac:dyDescent="0.25">
      <c r="A197" s="5" t="s">
        <v>83</v>
      </c>
      <c r="B197" s="1">
        <v>0</v>
      </c>
      <c r="C197" s="1">
        <v>0</v>
      </c>
      <c r="D197" s="6">
        <v>0</v>
      </c>
      <c r="E197" s="1">
        <v>1</v>
      </c>
      <c r="F197" s="1">
        <v>1</v>
      </c>
      <c r="G197" s="6">
        <v>91</v>
      </c>
      <c r="H197" s="1">
        <v>0</v>
      </c>
      <c r="I197" s="1">
        <v>0</v>
      </c>
      <c r="J197" s="6">
        <v>0</v>
      </c>
      <c r="K197" s="1">
        <v>0.5</v>
      </c>
      <c r="L197" s="1">
        <v>0.5</v>
      </c>
      <c r="M197" s="6">
        <v>14</v>
      </c>
      <c r="N197" s="1">
        <v>0</v>
      </c>
      <c r="O197" s="1">
        <v>0</v>
      </c>
      <c r="P197" s="6">
        <v>0</v>
      </c>
      <c r="Q197" s="1">
        <v>0</v>
      </c>
      <c r="R197" s="1">
        <v>0</v>
      </c>
      <c r="S197" s="6">
        <v>0</v>
      </c>
    </row>
    <row r="198" spans="1:19" x14ac:dyDescent="0.25">
      <c r="A198" s="5" t="s">
        <v>90</v>
      </c>
      <c r="B198" s="1">
        <v>0</v>
      </c>
      <c r="C198" s="1">
        <v>0</v>
      </c>
      <c r="D198" s="6">
        <v>0</v>
      </c>
      <c r="E198" s="1">
        <v>1</v>
      </c>
      <c r="F198" s="1">
        <v>1</v>
      </c>
      <c r="G198" s="6">
        <v>96</v>
      </c>
      <c r="H198" s="1">
        <v>0</v>
      </c>
      <c r="I198" s="1">
        <v>0</v>
      </c>
      <c r="J198" s="6">
        <v>0</v>
      </c>
      <c r="K198" s="1">
        <v>1</v>
      </c>
      <c r="L198" s="1">
        <v>1</v>
      </c>
      <c r="M198" s="6">
        <v>6</v>
      </c>
      <c r="N198" s="1">
        <v>1</v>
      </c>
      <c r="O198" s="1">
        <v>1</v>
      </c>
      <c r="P198" s="6">
        <v>6</v>
      </c>
      <c r="Q198" s="1">
        <v>0</v>
      </c>
      <c r="R198" s="1">
        <v>0</v>
      </c>
      <c r="S198" s="6">
        <v>0</v>
      </c>
    </row>
    <row r="199" spans="1:19" x14ac:dyDescent="0.25">
      <c r="A199" s="4" t="s">
        <v>36</v>
      </c>
      <c r="B199" s="1"/>
      <c r="C199" s="1"/>
      <c r="D199" s="6"/>
      <c r="E199" s="1"/>
      <c r="F199" s="1"/>
      <c r="G199" s="6"/>
      <c r="H199" s="1"/>
      <c r="I199" s="1"/>
      <c r="J199" s="6"/>
      <c r="K199" s="1"/>
      <c r="L199" s="1"/>
      <c r="M199" s="6"/>
      <c r="N199" s="1"/>
      <c r="O199" s="1"/>
      <c r="P199" s="6"/>
      <c r="Q199" s="1"/>
      <c r="R199" s="1"/>
      <c r="S199" s="6"/>
    </row>
    <row r="200" spans="1:19" x14ac:dyDescent="0.25">
      <c r="A200" s="5" t="s">
        <v>7</v>
      </c>
      <c r="B200" s="1">
        <v>0.75</v>
      </c>
      <c r="C200" s="1">
        <v>0.75</v>
      </c>
      <c r="D200" s="6">
        <v>4</v>
      </c>
      <c r="E200" s="1">
        <v>0.60940000000000005</v>
      </c>
      <c r="F200" s="1">
        <v>0.89839999999999998</v>
      </c>
      <c r="G200" s="6">
        <v>128</v>
      </c>
      <c r="H200" s="1">
        <v>1</v>
      </c>
      <c r="I200" s="1">
        <v>1</v>
      </c>
      <c r="J200" s="6">
        <v>3</v>
      </c>
      <c r="K200" s="1">
        <v>0.875</v>
      </c>
      <c r="L200" s="1">
        <v>1</v>
      </c>
      <c r="M200" s="6">
        <v>8</v>
      </c>
      <c r="N200" s="1">
        <v>1</v>
      </c>
      <c r="O200" s="1">
        <v>1</v>
      </c>
      <c r="P200" s="6">
        <v>5</v>
      </c>
      <c r="Q200" s="1">
        <v>0</v>
      </c>
      <c r="R200" s="1">
        <v>0</v>
      </c>
      <c r="S200" s="6">
        <v>0</v>
      </c>
    </row>
    <row r="201" spans="1:19" x14ac:dyDescent="0.25">
      <c r="A201" s="5" t="s">
        <v>81</v>
      </c>
      <c r="B201" s="1">
        <v>0.6</v>
      </c>
      <c r="C201" s="1">
        <v>1</v>
      </c>
      <c r="D201" s="6">
        <v>5</v>
      </c>
      <c r="E201" s="1">
        <v>0.63429999999999997</v>
      </c>
      <c r="F201" s="1">
        <v>0.90300000000000002</v>
      </c>
      <c r="G201" s="6">
        <v>134</v>
      </c>
      <c r="H201" s="1">
        <v>0.5</v>
      </c>
      <c r="I201" s="1">
        <v>1</v>
      </c>
      <c r="J201" s="6">
        <v>2</v>
      </c>
      <c r="K201" s="1">
        <v>0.625</v>
      </c>
      <c r="L201" s="1">
        <v>1</v>
      </c>
      <c r="M201" s="6">
        <v>8</v>
      </c>
      <c r="N201" s="1">
        <v>0.66669999999999996</v>
      </c>
      <c r="O201" s="1">
        <v>0.83330000000000004</v>
      </c>
      <c r="P201" s="6">
        <v>6</v>
      </c>
      <c r="Q201" s="1">
        <v>0</v>
      </c>
      <c r="R201" s="1">
        <v>0</v>
      </c>
      <c r="S201" s="6">
        <v>0</v>
      </c>
    </row>
    <row r="202" spans="1:19" x14ac:dyDescent="0.25">
      <c r="A202" s="5" t="s">
        <v>85</v>
      </c>
      <c r="B202" s="1">
        <v>1</v>
      </c>
      <c r="C202" s="1">
        <v>1</v>
      </c>
      <c r="D202" s="6">
        <v>2</v>
      </c>
      <c r="E202" s="1">
        <v>0.70730000000000004</v>
      </c>
      <c r="F202" s="1">
        <v>0.90239999999999998</v>
      </c>
      <c r="G202" s="6">
        <v>123</v>
      </c>
      <c r="H202" s="1">
        <v>1</v>
      </c>
      <c r="I202" s="1">
        <v>1</v>
      </c>
      <c r="J202" s="6">
        <v>1</v>
      </c>
      <c r="K202" s="1">
        <v>0.8</v>
      </c>
      <c r="L202" s="1">
        <v>1</v>
      </c>
      <c r="M202" s="6">
        <v>15</v>
      </c>
      <c r="N202" s="1">
        <v>0</v>
      </c>
      <c r="O202" s="1">
        <v>0</v>
      </c>
      <c r="P202" s="6">
        <v>0</v>
      </c>
      <c r="Q202" s="1">
        <v>0</v>
      </c>
      <c r="R202" s="1">
        <v>0</v>
      </c>
      <c r="S202" s="6">
        <v>0</v>
      </c>
    </row>
    <row r="203" spans="1:19" x14ac:dyDescent="0.25">
      <c r="A203" s="5" t="s">
        <v>76</v>
      </c>
      <c r="B203" s="1">
        <v>1</v>
      </c>
      <c r="C203" s="1">
        <v>1</v>
      </c>
      <c r="D203" s="6">
        <v>6</v>
      </c>
      <c r="E203" s="1">
        <v>0.58179999999999998</v>
      </c>
      <c r="F203" s="1">
        <v>0.9</v>
      </c>
      <c r="G203" s="6">
        <v>110</v>
      </c>
      <c r="H203" s="1">
        <v>0.66669999999999996</v>
      </c>
      <c r="I203" s="1">
        <v>0.66669999999999996</v>
      </c>
      <c r="J203" s="6">
        <v>3</v>
      </c>
      <c r="K203" s="1">
        <v>0.5</v>
      </c>
      <c r="L203" s="1">
        <v>0.83330000000000004</v>
      </c>
      <c r="M203" s="6">
        <v>12</v>
      </c>
      <c r="N203" s="1">
        <v>0.83330000000000004</v>
      </c>
      <c r="O203" s="1">
        <v>1</v>
      </c>
      <c r="P203" s="6">
        <v>6</v>
      </c>
      <c r="Q203" s="1">
        <v>0</v>
      </c>
      <c r="R203" s="1">
        <v>0</v>
      </c>
      <c r="S203" s="6">
        <v>0</v>
      </c>
    </row>
    <row r="204" spans="1:19" x14ac:dyDescent="0.25">
      <c r="A204" s="5" t="s">
        <v>83</v>
      </c>
      <c r="B204" s="1">
        <v>0.75</v>
      </c>
      <c r="C204" s="1">
        <v>1</v>
      </c>
      <c r="D204" s="6">
        <v>4</v>
      </c>
      <c r="E204" s="1">
        <v>0.68369999999999997</v>
      </c>
      <c r="F204" s="1">
        <v>0.95920000000000005</v>
      </c>
      <c r="G204" s="6">
        <v>98</v>
      </c>
      <c r="H204" s="1">
        <v>1</v>
      </c>
      <c r="I204" s="1">
        <v>1</v>
      </c>
      <c r="J204" s="6">
        <v>2</v>
      </c>
      <c r="K204" s="1">
        <v>0.69230000000000003</v>
      </c>
      <c r="L204" s="1">
        <v>0.92310000000000003</v>
      </c>
      <c r="M204" s="6">
        <v>13</v>
      </c>
      <c r="N204" s="1">
        <v>0.75</v>
      </c>
      <c r="O204" s="1">
        <v>0.75</v>
      </c>
      <c r="P204" s="6">
        <v>4</v>
      </c>
      <c r="Q204" s="1">
        <v>0</v>
      </c>
      <c r="R204" s="1">
        <v>0</v>
      </c>
      <c r="S204" s="6">
        <v>0</v>
      </c>
    </row>
    <row r="205" spans="1:19" x14ac:dyDescent="0.25">
      <c r="A205" s="5" t="s">
        <v>90</v>
      </c>
      <c r="B205" s="1">
        <v>0</v>
      </c>
      <c r="C205" s="1">
        <v>0</v>
      </c>
      <c r="D205" s="6">
        <v>0</v>
      </c>
      <c r="E205" s="1">
        <v>0.74729999999999996</v>
      </c>
      <c r="F205" s="1">
        <v>0.92310000000000003</v>
      </c>
      <c r="G205" s="6">
        <v>91</v>
      </c>
      <c r="H205" s="1">
        <v>0.5</v>
      </c>
      <c r="I205" s="1">
        <v>1</v>
      </c>
      <c r="J205" s="6">
        <v>2</v>
      </c>
      <c r="K205" s="1">
        <v>1</v>
      </c>
      <c r="L205" s="1">
        <v>1</v>
      </c>
      <c r="M205" s="6">
        <v>7</v>
      </c>
      <c r="N205" s="1">
        <v>0</v>
      </c>
      <c r="O205" s="1">
        <v>1</v>
      </c>
      <c r="P205" s="6">
        <v>1</v>
      </c>
      <c r="Q205" s="1">
        <v>0</v>
      </c>
      <c r="R205" s="1">
        <v>0</v>
      </c>
      <c r="S205" s="6">
        <v>0</v>
      </c>
    </row>
    <row r="206" spans="1:19" x14ac:dyDescent="0.25">
      <c r="A206" s="4" t="s">
        <v>37</v>
      </c>
      <c r="B206" s="1"/>
      <c r="C206" s="1"/>
      <c r="D206" s="6"/>
      <c r="E206" s="1"/>
      <c r="F206" s="1"/>
      <c r="G206" s="6"/>
      <c r="H206" s="1"/>
      <c r="I206" s="1"/>
      <c r="J206" s="6"/>
      <c r="K206" s="1"/>
      <c r="L206" s="1"/>
      <c r="M206" s="6"/>
      <c r="N206" s="1"/>
      <c r="O206" s="1"/>
      <c r="P206" s="6"/>
      <c r="Q206" s="1"/>
      <c r="R206" s="1"/>
      <c r="S206" s="6"/>
    </row>
    <row r="207" spans="1:19" x14ac:dyDescent="0.25">
      <c r="A207" s="5" t="s">
        <v>7</v>
      </c>
      <c r="B207" s="1">
        <v>0</v>
      </c>
      <c r="C207" s="1">
        <v>0</v>
      </c>
      <c r="D207" s="6">
        <v>0</v>
      </c>
      <c r="E207" s="1">
        <v>0.64739999999999998</v>
      </c>
      <c r="F207" s="1">
        <v>0.82689999999999997</v>
      </c>
      <c r="G207" s="6">
        <v>156</v>
      </c>
      <c r="H207" s="1">
        <v>0.5</v>
      </c>
      <c r="I207" s="1">
        <v>0.5</v>
      </c>
      <c r="J207" s="6">
        <v>2</v>
      </c>
      <c r="K207" s="1">
        <v>0.90910000000000002</v>
      </c>
      <c r="L207" s="1">
        <v>1</v>
      </c>
      <c r="M207" s="6">
        <v>11</v>
      </c>
      <c r="N207" s="1">
        <v>0.61539999999999995</v>
      </c>
      <c r="O207" s="1">
        <v>0.84619999999999995</v>
      </c>
      <c r="P207" s="6">
        <v>13</v>
      </c>
      <c r="Q207" s="1">
        <v>0</v>
      </c>
      <c r="R207" s="1">
        <v>0</v>
      </c>
      <c r="S207" s="6">
        <v>0</v>
      </c>
    </row>
    <row r="208" spans="1:19" x14ac:dyDescent="0.25">
      <c r="A208" s="5" t="s">
        <v>81</v>
      </c>
      <c r="B208" s="1">
        <v>1</v>
      </c>
      <c r="C208" s="1">
        <v>1</v>
      </c>
      <c r="D208" s="6">
        <v>1</v>
      </c>
      <c r="E208" s="1">
        <v>0.57230000000000003</v>
      </c>
      <c r="F208" s="1">
        <v>0.79869999999999997</v>
      </c>
      <c r="G208" s="6">
        <v>159</v>
      </c>
      <c r="H208" s="1">
        <v>1</v>
      </c>
      <c r="I208" s="1">
        <v>1</v>
      </c>
      <c r="J208" s="6">
        <v>5</v>
      </c>
      <c r="K208" s="1">
        <v>0.75</v>
      </c>
      <c r="L208" s="1">
        <v>0.75</v>
      </c>
      <c r="M208" s="6">
        <v>12</v>
      </c>
      <c r="N208" s="1">
        <v>1</v>
      </c>
      <c r="O208" s="1">
        <v>1</v>
      </c>
      <c r="P208" s="6">
        <v>3</v>
      </c>
      <c r="Q208" s="1">
        <v>0</v>
      </c>
      <c r="R208" s="1">
        <v>0</v>
      </c>
      <c r="S208" s="6">
        <v>0</v>
      </c>
    </row>
    <row r="209" spans="1:19" x14ac:dyDescent="0.25">
      <c r="A209" s="5" t="s">
        <v>85</v>
      </c>
      <c r="B209" s="1">
        <v>1</v>
      </c>
      <c r="C209" s="1">
        <v>1</v>
      </c>
      <c r="D209" s="6">
        <v>1</v>
      </c>
      <c r="E209" s="1">
        <v>0.625</v>
      </c>
      <c r="F209" s="1">
        <v>0.875</v>
      </c>
      <c r="G209" s="6">
        <v>120</v>
      </c>
      <c r="H209" s="1">
        <v>0</v>
      </c>
      <c r="I209" s="1">
        <v>0</v>
      </c>
      <c r="J209" s="6">
        <v>0</v>
      </c>
      <c r="K209" s="1">
        <v>0.6</v>
      </c>
      <c r="L209" s="1">
        <v>0.75</v>
      </c>
      <c r="M209" s="6">
        <v>20</v>
      </c>
      <c r="N209" s="1">
        <v>1</v>
      </c>
      <c r="O209" s="1">
        <v>1</v>
      </c>
      <c r="P209" s="6">
        <v>1</v>
      </c>
      <c r="Q209" s="1">
        <v>0</v>
      </c>
      <c r="R209" s="1">
        <v>0</v>
      </c>
      <c r="S209" s="6">
        <v>0</v>
      </c>
    </row>
    <row r="210" spans="1:19" x14ac:dyDescent="0.25">
      <c r="A210" s="5" t="s">
        <v>76</v>
      </c>
      <c r="B210" s="1">
        <v>0</v>
      </c>
      <c r="C210" s="1">
        <v>0</v>
      </c>
      <c r="D210" s="6">
        <v>0</v>
      </c>
      <c r="E210" s="1">
        <v>0.60609999999999997</v>
      </c>
      <c r="F210" s="1">
        <v>0.84089999999999998</v>
      </c>
      <c r="G210" s="6">
        <v>132</v>
      </c>
      <c r="H210" s="1">
        <v>0.66669999999999996</v>
      </c>
      <c r="I210" s="1">
        <v>1</v>
      </c>
      <c r="J210" s="6">
        <v>6</v>
      </c>
      <c r="K210" s="1">
        <v>0.53849999999999998</v>
      </c>
      <c r="L210" s="1">
        <v>0.84619999999999995</v>
      </c>
      <c r="M210" s="6">
        <v>13</v>
      </c>
      <c r="N210" s="1">
        <v>0.66669999999999996</v>
      </c>
      <c r="O210" s="1">
        <v>1</v>
      </c>
      <c r="P210" s="6">
        <v>9</v>
      </c>
      <c r="Q210" s="1">
        <v>0</v>
      </c>
      <c r="R210" s="1">
        <v>0</v>
      </c>
      <c r="S210" s="6">
        <v>0</v>
      </c>
    </row>
    <row r="211" spans="1:19" x14ac:dyDescent="0.25">
      <c r="A211" s="5" t="s">
        <v>83</v>
      </c>
      <c r="B211" s="1">
        <v>1</v>
      </c>
      <c r="C211" s="1">
        <v>1</v>
      </c>
      <c r="D211" s="6">
        <v>2</v>
      </c>
      <c r="E211" s="1">
        <v>0.61599999999999999</v>
      </c>
      <c r="F211" s="1">
        <v>0.94399999999999995</v>
      </c>
      <c r="G211" s="6">
        <v>125</v>
      </c>
      <c r="H211" s="1">
        <v>1</v>
      </c>
      <c r="I211" s="1">
        <v>1</v>
      </c>
      <c r="J211" s="6">
        <v>1</v>
      </c>
      <c r="K211" s="1">
        <v>0.66669999999999996</v>
      </c>
      <c r="L211" s="1">
        <v>0.93330000000000002</v>
      </c>
      <c r="M211" s="6">
        <v>15</v>
      </c>
      <c r="N211" s="1">
        <v>0.75</v>
      </c>
      <c r="O211" s="1">
        <v>0.75</v>
      </c>
      <c r="P211" s="6">
        <v>4</v>
      </c>
      <c r="Q211" s="1">
        <v>0</v>
      </c>
      <c r="R211" s="1">
        <v>0</v>
      </c>
      <c r="S211" s="6">
        <v>0</v>
      </c>
    </row>
    <row r="212" spans="1:19" x14ac:dyDescent="0.25">
      <c r="A212" s="5" t="s">
        <v>90</v>
      </c>
      <c r="B212" s="1">
        <v>1</v>
      </c>
      <c r="C212" s="1">
        <v>1</v>
      </c>
      <c r="D212" s="6">
        <v>1</v>
      </c>
      <c r="E212" s="1">
        <v>0.65869999999999995</v>
      </c>
      <c r="F212" s="1">
        <v>0.85709999999999997</v>
      </c>
      <c r="G212" s="6">
        <v>126</v>
      </c>
      <c r="H212" s="1">
        <v>0</v>
      </c>
      <c r="I212" s="1">
        <v>0</v>
      </c>
      <c r="J212" s="6">
        <v>0</v>
      </c>
      <c r="K212" s="1">
        <v>0.58330000000000004</v>
      </c>
      <c r="L212" s="1">
        <v>0.91669999999999996</v>
      </c>
      <c r="M212" s="6">
        <v>12</v>
      </c>
      <c r="N212" s="1">
        <v>0.875</v>
      </c>
      <c r="O212" s="1">
        <v>0.875</v>
      </c>
      <c r="P212" s="6">
        <v>8</v>
      </c>
      <c r="Q212" s="1">
        <v>0</v>
      </c>
      <c r="R212" s="1">
        <v>0</v>
      </c>
      <c r="S212" s="6">
        <v>0</v>
      </c>
    </row>
    <row r="213" spans="1:19" x14ac:dyDescent="0.25">
      <c r="A213" s="4" t="s">
        <v>38</v>
      </c>
      <c r="B213" s="1"/>
      <c r="C213" s="1"/>
      <c r="D213" s="6"/>
      <c r="E213" s="1"/>
      <c r="F213" s="1"/>
      <c r="G213" s="6"/>
      <c r="H213" s="1"/>
      <c r="I213" s="1"/>
      <c r="J213" s="6"/>
      <c r="K213" s="1"/>
      <c r="L213" s="1"/>
      <c r="M213" s="6"/>
      <c r="N213" s="1"/>
      <c r="O213" s="1"/>
      <c r="P213" s="6"/>
      <c r="Q213" s="1"/>
      <c r="R213" s="1"/>
      <c r="S213" s="6"/>
    </row>
    <row r="214" spans="1:19" x14ac:dyDescent="0.25">
      <c r="A214" s="5" t="s">
        <v>7</v>
      </c>
      <c r="B214" s="1">
        <v>0</v>
      </c>
      <c r="C214" s="1">
        <v>0</v>
      </c>
      <c r="D214" s="6">
        <v>0</v>
      </c>
      <c r="E214" s="1">
        <v>1</v>
      </c>
      <c r="F214" s="1">
        <v>1</v>
      </c>
      <c r="G214" s="6">
        <v>1</v>
      </c>
      <c r="H214" s="1">
        <v>0</v>
      </c>
      <c r="I214" s="1">
        <v>0</v>
      </c>
      <c r="J214" s="6">
        <v>0</v>
      </c>
      <c r="K214" s="1">
        <v>0</v>
      </c>
      <c r="L214" s="1">
        <v>0</v>
      </c>
      <c r="M214" s="6">
        <v>0</v>
      </c>
      <c r="N214" s="1">
        <v>0</v>
      </c>
      <c r="O214" s="1">
        <v>0</v>
      </c>
      <c r="P214" s="6">
        <v>0</v>
      </c>
      <c r="Q214" s="1">
        <v>0</v>
      </c>
      <c r="R214" s="1">
        <v>0</v>
      </c>
      <c r="S214" s="6">
        <v>0</v>
      </c>
    </row>
    <row r="215" spans="1:19" x14ac:dyDescent="0.25">
      <c r="A215" s="5" t="s">
        <v>81</v>
      </c>
      <c r="B215" s="1">
        <v>0</v>
      </c>
      <c r="C215" s="1">
        <v>0</v>
      </c>
      <c r="D215" s="6">
        <v>0</v>
      </c>
      <c r="E215" s="1">
        <v>0.57140000000000002</v>
      </c>
      <c r="F215" s="1">
        <v>0.92859999999999998</v>
      </c>
      <c r="G215" s="6">
        <v>14</v>
      </c>
      <c r="H215" s="1">
        <v>1</v>
      </c>
      <c r="I215" s="1">
        <v>1</v>
      </c>
      <c r="J215" s="6">
        <v>1</v>
      </c>
      <c r="K215" s="1">
        <v>0</v>
      </c>
      <c r="L215" s="1">
        <v>0</v>
      </c>
      <c r="M215" s="6">
        <v>0</v>
      </c>
      <c r="N215" s="1">
        <v>0</v>
      </c>
      <c r="O215" s="1">
        <v>0</v>
      </c>
      <c r="P215" s="6">
        <v>0</v>
      </c>
      <c r="Q215" s="1">
        <v>0</v>
      </c>
      <c r="R215" s="1">
        <v>0</v>
      </c>
      <c r="S215" s="6">
        <v>0</v>
      </c>
    </row>
    <row r="216" spans="1:19" x14ac:dyDescent="0.25">
      <c r="A216" s="5" t="s">
        <v>85</v>
      </c>
      <c r="B216" s="1">
        <v>0</v>
      </c>
      <c r="C216" s="1">
        <v>0</v>
      </c>
      <c r="D216" s="6">
        <v>0</v>
      </c>
      <c r="E216" s="1">
        <v>0.66669999999999996</v>
      </c>
      <c r="F216" s="1">
        <v>0.66669999999999996</v>
      </c>
      <c r="G216" s="6">
        <v>3</v>
      </c>
      <c r="H216" s="1">
        <v>0</v>
      </c>
      <c r="I216" s="1">
        <v>0</v>
      </c>
      <c r="J216" s="6">
        <v>0</v>
      </c>
      <c r="K216" s="1">
        <v>0</v>
      </c>
      <c r="L216" s="1">
        <v>1</v>
      </c>
      <c r="M216" s="6">
        <v>1</v>
      </c>
      <c r="N216" s="1">
        <v>0</v>
      </c>
      <c r="O216" s="1">
        <v>0</v>
      </c>
      <c r="P216" s="6">
        <v>0</v>
      </c>
      <c r="Q216" s="1">
        <v>0</v>
      </c>
      <c r="R216" s="1">
        <v>0</v>
      </c>
      <c r="S216" s="6">
        <v>0</v>
      </c>
    </row>
    <row r="217" spans="1:19" x14ac:dyDescent="0.25">
      <c r="A217" s="5" t="s">
        <v>76</v>
      </c>
      <c r="B217" s="1">
        <v>0</v>
      </c>
      <c r="C217" s="1">
        <v>0</v>
      </c>
      <c r="D217" s="6">
        <v>0</v>
      </c>
      <c r="E217" s="1">
        <v>0.42859999999999998</v>
      </c>
      <c r="F217" s="1">
        <v>0.85709999999999997</v>
      </c>
      <c r="G217" s="6">
        <v>7</v>
      </c>
      <c r="H217" s="1">
        <v>0</v>
      </c>
      <c r="I217" s="1">
        <v>0</v>
      </c>
      <c r="J217" s="6">
        <v>0</v>
      </c>
      <c r="K217" s="1">
        <v>0</v>
      </c>
      <c r="L217" s="1">
        <v>0</v>
      </c>
      <c r="M217" s="6">
        <v>0</v>
      </c>
      <c r="N217" s="1">
        <v>0</v>
      </c>
      <c r="O217" s="1">
        <v>0</v>
      </c>
      <c r="P217" s="6">
        <v>0</v>
      </c>
      <c r="Q217" s="1">
        <v>0</v>
      </c>
      <c r="R217" s="1">
        <v>0</v>
      </c>
      <c r="S217" s="6">
        <v>0</v>
      </c>
    </row>
    <row r="218" spans="1:19" x14ac:dyDescent="0.25">
      <c r="A218" s="5" t="s">
        <v>83</v>
      </c>
      <c r="B218" s="1">
        <v>0</v>
      </c>
      <c r="C218" s="1">
        <v>0</v>
      </c>
      <c r="D218" s="6">
        <v>0</v>
      </c>
      <c r="E218" s="1">
        <v>0.57140000000000002</v>
      </c>
      <c r="F218" s="1">
        <v>0.57140000000000002</v>
      </c>
      <c r="G218" s="6">
        <v>7</v>
      </c>
      <c r="H218" s="1">
        <v>0</v>
      </c>
      <c r="I218" s="1">
        <v>0</v>
      </c>
      <c r="J218" s="6">
        <v>0</v>
      </c>
      <c r="K218" s="1">
        <v>0</v>
      </c>
      <c r="L218" s="1">
        <v>0</v>
      </c>
      <c r="M218" s="6">
        <v>0</v>
      </c>
      <c r="N218" s="1">
        <v>1</v>
      </c>
      <c r="O218" s="1">
        <v>1</v>
      </c>
      <c r="P218" s="6">
        <v>1</v>
      </c>
      <c r="Q218" s="1">
        <v>0</v>
      </c>
      <c r="R218" s="1">
        <v>0</v>
      </c>
      <c r="S218" s="6">
        <v>0</v>
      </c>
    </row>
    <row r="219" spans="1:19" x14ac:dyDescent="0.25">
      <c r="A219" s="5" t="s">
        <v>90</v>
      </c>
      <c r="B219" s="1">
        <v>0</v>
      </c>
      <c r="C219" s="1">
        <v>0</v>
      </c>
      <c r="D219" s="6">
        <v>0</v>
      </c>
      <c r="E219" s="1">
        <v>0.77780000000000005</v>
      </c>
      <c r="F219" s="1">
        <v>0.77780000000000005</v>
      </c>
      <c r="G219" s="6">
        <v>9</v>
      </c>
      <c r="H219" s="1">
        <v>0</v>
      </c>
      <c r="I219" s="1">
        <v>0</v>
      </c>
      <c r="J219" s="6">
        <v>0</v>
      </c>
      <c r="K219" s="1">
        <v>0</v>
      </c>
      <c r="L219" s="1">
        <v>0</v>
      </c>
      <c r="M219" s="6">
        <v>0</v>
      </c>
      <c r="N219" s="1">
        <v>1</v>
      </c>
      <c r="O219" s="1">
        <v>1</v>
      </c>
      <c r="P219" s="6">
        <v>3</v>
      </c>
      <c r="Q219" s="1">
        <v>0</v>
      </c>
      <c r="R219" s="1">
        <v>0</v>
      </c>
      <c r="S219" s="6">
        <v>0</v>
      </c>
    </row>
    <row r="220" spans="1:19" x14ac:dyDescent="0.25">
      <c r="A220" s="4" t="s">
        <v>39</v>
      </c>
      <c r="B220" s="1"/>
      <c r="C220" s="1"/>
      <c r="D220" s="6"/>
      <c r="E220" s="1"/>
      <c r="F220" s="1"/>
      <c r="G220" s="6"/>
      <c r="H220" s="1"/>
      <c r="I220" s="1"/>
      <c r="J220" s="6"/>
      <c r="K220" s="1"/>
      <c r="L220" s="1"/>
      <c r="M220" s="6"/>
      <c r="N220" s="1"/>
      <c r="O220" s="1"/>
      <c r="P220" s="6"/>
      <c r="Q220" s="1"/>
      <c r="R220" s="1"/>
      <c r="S220" s="6"/>
    </row>
    <row r="221" spans="1:19" x14ac:dyDescent="0.25">
      <c r="A221" s="5" t="s">
        <v>7</v>
      </c>
      <c r="B221" s="1">
        <v>0</v>
      </c>
      <c r="C221" s="1">
        <v>0</v>
      </c>
      <c r="D221" s="6">
        <v>0</v>
      </c>
      <c r="E221" s="1">
        <v>0.875</v>
      </c>
      <c r="F221" s="1">
        <v>0.875</v>
      </c>
      <c r="G221" s="6">
        <v>32</v>
      </c>
      <c r="H221" s="1">
        <v>1</v>
      </c>
      <c r="I221" s="1">
        <v>1</v>
      </c>
      <c r="J221" s="6">
        <v>2</v>
      </c>
      <c r="K221" s="1">
        <v>0.6</v>
      </c>
      <c r="L221" s="1">
        <v>0.6</v>
      </c>
      <c r="M221" s="6">
        <v>5</v>
      </c>
      <c r="N221" s="1">
        <v>0</v>
      </c>
      <c r="O221" s="1">
        <v>0</v>
      </c>
      <c r="P221" s="6">
        <v>0</v>
      </c>
      <c r="Q221" s="1">
        <v>0</v>
      </c>
      <c r="R221" s="1">
        <v>0</v>
      </c>
      <c r="S221" s="6">
        <v>0</v>
      </c>
    </row>
    <row r="222" spans="1:19" x14ac:dyDescent="0.25">
      <c r="A222" s="5" t="s">
        <v>81</v>
      </c>
      <c r="B222" s="1">
        <v>0</v>
      </c>
      <c r="C222" s="1">
        <v>0</v>
      </c>
      <c r="D222" s="6">
        <v>0</v>
      </c>
      <c r="E222" s="1">
        <v>0.78569999999999995</v>
      </c>
      <c r="F222" s="1">
        <v>0.96430000000000005</v>
      </c>
      <c r="G222" s="6">
        <v>28</v>
      </c>
      <c r="H222" s="1">
        <v>0</v>
      </c>
      <c r="I222" s="1">
        <v>0</v>
      </c>
      <c r="J222" s="6">
        <v>0</v>
      </c>
      <c r="K222" s="1">
        <v>0.8</v>
      </c>
      <c r="L222" s="1">
        <v>1</v>
      </c>
      <c r="M222" s="6">
        <v>5</v>
      </c>
      <c r="N222" s="1">
        <v>1</v>
      </c>
      <c r="O222" s="1">
        <v>1</v>
      </c>
      <c r="P222" s="6">
        <v>1</v>
      </c>
      <c r="Q222" s="1">
        <v>0</v>
      </c>
      <c r="R222" s="1">
        <v>0</v>
      </c>
      <c r="S222" s="6">
        <v>0</v>
      </c>
    </row>
    <row r="223" spans="1:19" x14ac:dyDescent="0.25">
      <c r="A223" s="5" t="s">
        <v>85</v>
      </c>
      <c r="B223" s="1">
        <v>0</v>
      </c>
      <c r="C223" s="1">
        <v>0</v>
      </c>
      <c r="D223" s="6">
        <v>0</v>
      </c>
      <c r="E223" s="1">
        <v>0.85709999999999997</v>
      </c>
      <c r="F223" s="1">
        <v>0.92859999999999998</v>
      </c>
      <c r="G223" s="6">
        <v>42</v>
      </c>
      <c r="H223" s="1">
        <v>0</v>
      </c>
      <c r="I223" s="1">
        <v>0</v>
      </c>
      <c r="J223" s="6">
        <v>0</v>
      </c>
      <c r="K223" s="1">
        <v>0.75</v>
      </c>
      <c r="L223" s="1">
        <v>1</v>
      </c>
      <c r="M223" s="6">
        <v>4</v>
      </c>
      <c r="N223" s="1">
        <v>0</v>
      </c>
      <c r="O223" s="1">
        <v>0</v>
      </c>
      <c r="P223" s="6">
        <v>0</v>
      </c>
      <c r="Q223" s="1">
        <v>0</v>
      </c>
      <c r="R223" s="1">
        <v>0</v>
      </c>
      <c r="S223" s="6">
        <v>0</v>
      </c>
    </row>
    <row r="224" spans="1:19" x14ac:dyDescent="0.25">
      <c r="A224" s="5" t="s">
        <v>76</v>
      </c>
      <c r="B224" s="1">
        <v>0</v>
      </c>
      <c r="C224" s="1">
        <v>0</v>
      </c>
      <c r="D224" s="6">
        <v>0</v>
      </c>
      <c r="E224" s="1">
        <v>0.63329999999999997</v>
      </c>
      <c r="F224" s="1">
        <v>0.76670000000000005</v>
      </c>
      <c r="G224" s="6">
        <v>30</v>
      </c>
      <c r="H224" s="1">
        <v>0</v>
      </c>
      <c r="I224" s="1">
        <v>0</v>
      </c>
      <c r="J224" s="6">
        <v>0</v>
      </c>
      <c r="K224" s="1">
        <v>1</v>
      </c>
      <c r="L224" s="1">
        <v>1</v>
      </c>
      <c r="M224" s="6">
        <v>5</v>
      </c>
      <c r="N224" s="1">
        <v>0</v>
      </c>
      <c r="O224" s="1">
        <v>0</v>
      </c>
      <c r="P224" s="6">
        <v>0</v>
      </c>
      <c r="Q224" s="1">
        <v>0</v>
      </c>
      <c r="R224" s="1">
        <v>0</v>
      </c>
      <c r="S224" s="6">
        <v>0</v>
      </c>
    </row>
    <row r="225" spans="1:19" x14ac:dyDescent="0.25">
      <c r="A225" s="5" t="s">
        <v>83</v>
      </c>
      <c r="B225" s="1">
        <v>0</v>
      </c>
      <c r="C225" s="1">
        <v>0</v>
      </c>
      <c r="D225" s="6">
        <v>0</v>
      </c>
      <c r="E225" s="1">
        <v>0.94440000000000002</v>
      </c>
      <c r="F225" s="1">
        <v>1</v>
      </c>
      <c r="G225" s="6">
        <v>18</v>
      </c>
      <c r="H225" s="1">
        <v>0</v>
      </c>
      <c r="I225" s="1">
        <v>0</v>
      </c>
      <c r="J225" s="6">
        <v>0</v>
      </c>
      <c r="K225" s="1">
        <v>1</v>
      </c>
      <c r="L225" s="1">
        <v>1</v>
      </c>
      <c r="M225" s="6">
        <v>2</v>
      </c>
      <c r="N225" s="1">
        <v>0.5</v>
      </c>
      <c r="O225" s="1">
        <v>1</v>
      </c>
      <c r="P225" s="6">
        <v>2</v>
      </c>
      <c r="Q225" s="1">
        <v>0</v>
      </c>
      <c r="R225" s="1">
        <v>0</v>
      </c>
      <c r="S225" s="6">
        <v>0</v>
      </c>
    </row>
    <row r="226" spans="1:19" x14ac:dyDescent="0.25">
      <c r="A226" s="5" t="s">
        <v>90</v>
      </c>
      <c r="B226" s="1">
        <v>0</v>
      </c>
      <c r="C226" s="1">
        <v>0</v>
      </c>
      <c r="D226" s="6">
        <v>0</v>
      </c>
      <c r="E226" s="1">
        <v>0.82609999999999995</v>
      </c>
      <c r="F226" s="1">
        <v>0.95650000000000002</v>
      </c>
      <c r="G226" s="6">
        <v>23</v>
      </c>
      <c r="H226" s="1">
        <v>0</v>
      </c>
      <c r="I226" s="1">
        <v>0</v>
      </c>
      <c r="J226" s="6">
        <v>0</v>
      </c>
      <c r="K226" s="1">
        <v>0.85709999999999997</v>
      </c>
      <c r="L226" s="1">
        <v>0.85709999999999997</v>
      </c>
      <c r="M226" s="6">
        <v>7</v>
      </c>
      <c r="N226" s="1">
        <v>0</v>
      </c>
      <c r="O226" s="1">
        <v>0</v>
      </c>
      <c r="P226" s="6">
        <v>0</v>
      </c>
      <c r="Q226" s="1">
        <v>0</v>
      </c>
      <c r="R226" s="1">
        <v>0</v>
      </c>
      <c r="S226" s="6">
        <v>0</v>
      </c>
    </row>
    <row r="227" spans="1:19" x14ac:dyDescent="0.25">
      <c r="A227" s="4" t="s">
        <v>40</v>
      </c>
      <c r="B227" s="1"/>
      <c r="C227" s="1"/>
      <c r="D227" s="6"/>
      <c r="E227" s="1"/>
      <c r="F227" s="1"/>
      <c r="G227" s="6"/>
      <c r="H227" s="1"/>
      <c r="I227" s="1"/>
      <c r="J227" s="6"/>
      <c r="K227" s="1"/>
      <c r="L227" s="1"/>
      <c r="M227" s="6"/>
      <c r="N227" s="1"/>
      <c r="O227" s="1"/>
      <c r="P227" s="6"/>
      <c r="Q227" s="1"/>
      <c r="R227" s="1"/>
      <c r="S227" s="6"/>
    </row>
    <row r="228" spans="1:19" x14ac:dyDescent="0.25">
      <c r="A228" s="5" t="s">
        <v>7</v>
      </c>
      <c r="B228" s="1">
        <v>0</v>
      </c>
      <c r="C228" s="1">
        <v>0</v>
      </c>
      <c r="D228" s="6">
        <v>0</v>
      </c>
      <c r="E228" s="1">
        <v>0.88</v>
      </c>
      <c r="F228" s="1">
        <v>0.96</v>
      </c>
      <c r="G228" s="6">
        <v>25</v>
      </c>
      <c r="H228" s="1">
        <v>0</v>
      </c>
      <c r="I228" s="1">
        <v>0</v>
      </c>
      <c r="J228" s="6">
        <v>0</v>
      </c>
      <c r="K228" s="1">
        <v>1</v>
      </c>
      <c r="L228" s="1">
        <v>1</v>
      </c>
      <c r="M228" s="6">
        <v>3</v>
      </c>
      <c r="N228" s="1">
        <v>1</v>
      </c>
      <c r="O228" s="1">
        <v>1</v>
      </c>
      <c r="P228" s="6">
        <v>8</v>
      </c>
      <c r="Q228" s="1">
        <v>0</v>
      </c>
      <c r="R228" s="1">
        <v>0</v>
      </c>
      <c r="S228" s="6">
        <v>0</v>
      </c>
    </row>
    <row r="229" spans="1:19" x14ac:dyDescent="0.25">
      <c r="A229" s="5" t="s">
        <v>81</v>
      </c>
      <c r="B229" s="1">
        <v>0</v>
      </c>
      <c r="C229" s="1">
        <v>0</v>
      </c>
      <c r="D229" s="6">
        <v>0</v>
      </c>
      <c r="E229" s="1">
        <v>0.85289999999999999</v>
      </c>
      <c r="F229" s="1">
        <v>0.97060000000000002</v>
      </c>
      <c r="G229" s="6">
        <v>34</v>
      </c>
      <c r="H229" s="1">
        <v>0</v>
      </c>
      <c r="I229" s="1">
        <v>0</v>
      </c>
      <c r="J229" s="6">
        <v>0</v>
      </c>
      <c r="K229" s="1">
        <v>1</v>
      </c>
      <c r="L229" s="1">
        <v>1</v>
      </c>
      <c r="M229" s="6">
        <v>5</v>
      </c>
      <c r="N229" s="1">
        <v>1</v>
      </c>
      <c r="O229" s="1">
        <v>1</v>
      </c>
      <c r="P229" s="6">
        <v>3</v>
      </c>
      <c r="Q229" s="1">
        <v>0</v>
      </c>
      <c r="R229" s="1">
        <v>0</v>
      </c>
      <c r="S229" s="6">
        <v>0</v>
      </c>
    </row>
    <row r="230" spans="1:19" x14ac:dyDescent="0.25">
      <c r="A230" s="5" t="s">
        <v>85</v>
      </c>
      <c r="B230" s="1">
        <v>0</v>
      </c>
      <c r="C230" s="1">
        <v>0</v>
      </c>
      <c r="D230" s="6">
        <v>0</v>
      </c>
      <c r="E230" s="1">
        <v>0.89470000000000005</v>
      </c>
      <c r="F230" s="1">
        <v>0.97370000000000001</v>
      </c>
      <c r="G230" s="6">
        <v>38</v>
      </c>
      <c r="H230" s="1">
        <v>0</v>
      </c>
      <c r="I230" s="1">
        <v>0</v>
      </c>
      <c r="J230" s="6">
        <v>0</v>
      </c>
      <c r="K230" s="1">
        <v>1</v>
      </c>
      <c r="L230" s="1">
        <v>1</v>
      </c>
      <c r="M230" s="6">
        <v>4</v>
      </c>
      <c r="N230" s="1">
        <v>0.5</v>
      </c>
      <c r="O230" s="1">
        <v>1</v>
      </c>
      <c r="P230" s="6">
        <v>2</v>
      </c>
      <c r="Q230" s="1">
        <v>0</v>
      </c>
      <c r="R230" s="1">
        <v>0</v>
      </c>
      <c r="S230" s="6">
        <v>0</v>
      </c>
    </row>
    <row r="231" spans="1:19" x14ac:dyDescent="0.25">
      <c r="A231" s="5" t="s">
        <v>76</v>
      </c>
      <c r="B231" s="1">
        <v>0</v>
      </c>
      <c r="C231" s="1">
        <v>0</v>
      </c>
      <c r="D231" s="6">
        <v>0</v>
      </c>
      <c r="E231" s="1">
        <v>0.94740000000000002</v>
      </c>
      <c r="F231" s="1">
        <v>0.94740000000000002</v>
      </c>
      <c r="G231" s="6">
        <v>19</v>
      </c>
      <c r="H231" s="1">
        <v>0</v>
      </c>
      <c r="I231" s="1">
        <v>0</v>
      </c>
      <c r="J231" s="6">
        <v>0</v>
      </c>
      <c r="K231" s="1">
        <v>1</v>
      </c>
      <c r="L231" s="1">
        <v>1</v>
      </c>
      <c r="M231" s="6">
        <v>3</v>
      </c>
      <c r="N231" s="1">
        <v>1</v>
      </c>
      <c r="O231" s="1">
        <v>1</v>
      </c>
      <c r="P231" s="6">
        <v>6</v>
      </c>
      <c r="Q231" s="1">
        <v>0</v>
      </c>
      <c r="R231" s="1">
        <v>0</v>
      </c>
      <c r="S231" s="6">
        <v>0</v>
      </c>
    </row>
    <row r="232" spans="1:19" x14ac:dyDescent="0.25">
      <c r="A232" s="5" t="s">
        <v>83</v>
      </c>
      <c r="B232" s="1">
        <v>0</v>
      </c>
      <c r="C232" s="1">
        <v>0</v>
      </c>
      <c r="D232" s="6">
        <v>0</v>
      </c>
      <c r="E232" s="1">
        <v>0.93100000000000005</v>
      </c>
      <c r="F232" s="1">
        <v>1</v>
      </c>
      <c r="G232" s="6">
        <v>29</v>
      </c>
      <c r="H232" s="1">
        <v>0</v>
      </c>
      <c r="I232" s="1">
        <v>0</v>
      </c>
      <c r="J232" s="6">
        <v>0</v>
      </c>
      <c r="K232" s="1">
        <v>0.83330000000000004</v>
      </c>
      <c r="L232" s="1">
        <v>1</v>
      </c>
      <c r="M232" s="6">
        <v>6</v>
      </c>
      <c r="N232" s="1">
        <v>1</v>
      </c>
      <c r="O232" s="1">
        <v>1</v>
      </c>
      <c r="P232" s="6">
        <v>3</v>
      </c>
      <c r="Q232" s="1">
        <v>0</v>
      </c>
      <c r="R232" s="1">
        <v>0</v>
      </c>
      <c r="S232" s="6">
        <v>0</v>
      </c>
    </row>
    <row r="233" spans="1:19" x14ac:dyDescent="0.25">
      <c r="A233" s="5" t="s">
        <v>90</v>
      </c>
      <c r="B233" s="1">
        <v>0</v>
      </c>
      <c r="C233" s="1">
        <v>0</v>
      </c>
      <c r="D233" s="6">
        <v>0</v>
      </c>
      <c r="E233" s="1">
        <v>0.7</v>
      </c>
      <c r="F233" s="1">
        <v>0.85</v>
      </c>
      <c r="G233" s="6">
        <v>20</v>
      </c>
      <c r="H233" s="1">
        <v>0</v>
      </c>
      <c r="I233" s="1">
        <v>0</v>
      </c>
      <c r="J233" s="6">
        <v>0</v>
      </c>
      <c r="K233" s="1">
        <v>1</v>
      </c>
      <c r="L233" s="1">
        <v>1</v>
      </c>
      <c r="M233" s="6">
        <v>4</v>
      </c>
      <c r="N233" s="1">
        <v>1</v>
      </c>
      <c r="O233" s="1">
        <v>1</v>
      </c>
      <c r="P233" s="6">
        <v>2</v>
      </c>
      <c r="Q233" s="1">
        <v>0</v>
      </c>
      <c r="R233" s="1">
        <v>0</v>
      </c>
      <c r="S233" s="6">
        <v>0</v>
      </c>
    </row>
    <row r="234" spans="1:19" x14ac:dyDescent="0.25">
      <c r="A234" s="4" t="s">
        <v>41</v>
      </c>
      <c r="B234" s="1"/>
      <c r="C234" s="1"/>
      <c r="D234" s="6"/>
      <c r="E234" s="1"/>
      <c r="F234" s="1"/>
      <c r="G234" s="6"/>
      <c r="H234" s="1"/>
      <c r="I234" s="1"/>
      <c r="J234" s="6"/>
      <c r="K234" s="1"/>
      <c r="L234" s="1"/>
      <c r="M234" s="6"/>
      <c r="N234" s="1"/>
      <c r="O234" s="1"/>
      <c r="P234" s="6"/>
      <c r="Q234" s="1"/>
      <c r="R234" s="1"/>
      <c r="S234" s="6"/>
    </row>
    <row r="235" spans="1:19" x14ac:dyDescent="0.25">
      <c r="A235" s="5" t="s">
        <v>7</v>
      </c>
      <c r="B235" s="1">
        <v>0</v>
      </c>
      <c r="C235" s="1">
        <v>0</v>
      </c>
      <c r="D235" s="6">
        <v>0</v>
      </c>
      <c r="E235" s="1">
        <v>0.59460000000000002</v>
      </c>
      <c r="F235" s="1">
        <v>0.74319999999999997</v>
      </c>
      <c r="G235" s="6">
        <v>74</v>
      </c>
      <c r="H235" s="1">
        <v>0</v>
      </c>
      <c r="I235" s="1">
        <v>0</v>
      </c>
      <c r="J235" s="6">
        <v>0</v>
      </c>
      <c r="K235" s="1">
        <v>0.57140000000000002</v>
      </c>
      <c r="L235" s="1">
        <v>0.71430000000000005</v>
      </c>
      <c r="M235" s="6">
        <v>7</v>
      </c>
      <c r="N235" s="1">
        <v>0.81820000000000004</v>
      </c>
      <c r="O235" s="1">
        <v>0.81820000000000004</v>
      </c>
      <c r="P235" s="6">
        <v>11</v>
      </c>
      <c r="Q235" s="1">
        <v>0</v>
      </c>
      <c r="R235" s="1">
        <v>0</v>
      </c>
      <c r="S235" s="6">
        <v>0</v>
      </c>
    </row>
    <row r="236" spans="1:19" x14ac:dyDescent="0.25">
      <c r="A236" s="5" t="s">
        <v>81</v>
      </c>
      <c r="B236" s="1">
        <v>0</v>
      </c>
      <c r="C236" s="1">
        <v>0</v>
      </c>
      <c r="D236" s="6">
        <v>0</v>
      </c>
      <c r="E236" s="1">
        <v>0.5</v>
      </c>
      <c r="F236" s="1">
        <v>0.75</v>
      </c>
      <c r="G236" s="6">
        <v>64</v>
      </c>
      <c r="H236" s="1">
        <v>1</v>
      </c>
      <c r="I236" s="1">
        <v>1</v>
      </c>
      <c r="J236" s="6">
        <v>1</v>
      </c>
      <c r="K236" s="1">
        <v>0.85709999999999997</v>
      </c>
      <c r="L236" s="1">
        <v>0.85709999999999997</v>
      </c>
      <c r="M236" s="6">
        <v>7</v>
      </c>
      <c r="N236" s="1">
        <v>0.75</v>
      </c>
      <c r="O236" s="1">
        <v>0.75</v>
      </c>
      <c r="P236" s="6">
        <v>4</v>
      </c>
      <c r="Q236" s="1">
        <v>0</v>
      </c>
      <c r="R236" s="1">
        <v>0</v>
      </c>
      <c r="S236" s="6">
        <v>0</v>
      </c>
    </row>
    <row r="237" spans="1:19" x14ac:dyDescent="0.25">
      <c r="A237" s="5" t="s">
        <v>85</v>
      </c>
      <c r="B237" s="1">
        <v>0</v>
      </c>
      <c r="C237" s="1">
        <v>0</v>
      </c>
      <c r="D237" s="6">
        <v>0</v>
      </c>
      <c r="E237" s="1">
        <v>0.5645</v>
      </c>
      <c r="F237" s="1">
        <v>0.7419</v>
      </c>
      <c r="G237" s="6">
        <v>62</v>
      </c>
      <c r="H237" s="1">
        <v>0</v>
      </c>
      <c r="I237" s="1">
        <v>0</v>
      </c>
      <c r="J237" s="6">
        <v>0</v>
      </c>
      <c r="K237" s="1">
        <v>0.46150000000000002</v>
      </c>
      <c r="L237" s="1">
        <v>0.76919999999999999</v>
      </c>
      <c r="M237" s="6">
        <v>13</v>
      </c>
      <c r="N237" s="1">
        <v>0.5</v>
      </c>
      <c r="O237" s="1">
        <v>0.5</v>
      </c>
      <c r="P237" s="6">
        <v>2</v>
      </c>
      <c r="Q237" s="1">
        <v>0</v>
      </c>
      <c r="R237" s="1">
        <v>0</v>
      </c>
      <c r="S237" s="6">
        <v>0</v>
      </c>
    </row>
    <row r="238" spans="1:19" x14ac:dyDescent="0.25">
      <c r="A238" s="5" t="s">
        <v>76</v>
      </c>
      <c r="B238" s="1">
        <v>0</v>
      </c>
      <c r="C238" s="1">
        <v>0</v>
      </c>
      <c r="D238" s="6">
        <v>0</v>
      </c>
      <c r="E238" s="1">
        <v>0.53569999999999995</v>
      </c>
      <c r="F238" s="1">
        <v>0.76790000000000003</v>
      </c>
      <c r="G238" s="6">
        <v>56</v>
      </c>
      <c r="H238" s="1">
        <v>1</v>
      </c>
      <c r="I238" s="1">
        <v>1</v>
      </c>
      <c r="J238" s="6">
        <v>2</v>
      </c>
      <c r="K238" s="1">
        <v>0.4</v>
      </c>
      <c r="L238" s="1">
        <v>0.73329999999999995</v>
      </c>
      <c r="M238" s="6">
        <v>15</v>
      </c>
      <c r="N238" s="1">
        <v>0.5</v>
      </c>
      <c r="O238" s="1">
        <v>0.5</v>
      </c>
      <c r="P238" s="6">
        <v>2</v>
      </c>
      <c r="Q238" s="1">
        <v>0</v>
      </c>
      <c r="R238" s="1">
        <v>0</v>
      </c>
      <c r="S238" s="6">
        <v>0</v>
      </c>
    </row>
    <row r="239" spans="1:19" x14ac:dyDescent="0.25">
      <c r="A239" s="5" t="s">
        <v>83</v>
      </c>
      <c r="B239" s="1">
        <v>0</v>
      </c>
      <c r="C239" s="1">
        <v>0</v>
      </c>
      <c r="D239" s="6">
        <v>0</v>
      </c>
      <c r="E239" s="1">
        <v>0.48099999999999998</v>
      </c>
      <c r="F239" s="1">
        <v>0.75949999999999995</v>
      </c>
      <c r="G239" s="6">
        <v>79</v>
      </c>
      <c r="H239" s="1">
        <v>1</v>
      </c>
      <c r="I239" s="1">
        <v>1</v>
      </c>
      <c r="J239" s="6">
        <v>1</v>
      </c>
      <c r="K239" s="1">
        <v>0.7</v>
      </c>
      <c r="L239" s="1">
        <v>0.9</v>
      </c>
      <c r="M239" s="6">
        <v>10</v>
      </c>
      <c r="N239" s="1">
        <v>1</v>
      </c>
      <c r="O239" s="1">
        <v>1</v>
      </c>
      <c r="P239" s="6">
        <v>5</v>
      </c>
      <c r="Q239" s="1">
        <v>0</v>
      </c>
      <c r="R239" s="1">
        <v>0</v>
      </c>
      <c r="S239" s="6">
        <v>0</v>
      </c>
    </row>
    <row r="240" spans="1:19" x14ac:dyDescent="0.25">
      <c r="A240" s="5" t="s">
        <v>90</v>
      </c>
      <c r="B240" s="1">
        <v>0</v>
      </c>
      <c r="C240" s="1">
        <v>0</v>
      </c>
      <c r="D240" s="6">
        <v>0</v>
      </c>
      <c r="E240" s="1">
        <v>0.5625</v>
      </c>
      <c r="F240" s="1">
        <v>0.8</v>
      </c>
      <c r="G240" s="6">
        <v>80</v>
      </c>
      <c r="H240" s="1">
        <v>0</v>
      </c>
      <c r="I240" s="1">
        <v>0</v>
      </c>
      <c r="J240" s="6">
        <v>0</v>
      </c>
      <c r="K240" s="1">
        <v>0.71430000000000005</v>
      </c>
      <c r="L240" s="1">
        <v>0.85709999999999997</v>
      </c>
      <c r="M240" s="6">
        <v>14</v>
      </c>
      <c r="N240" s="1">
        <v>0</v>
      </c>
      <c r="O240" s="1">
        <v>1</v>
      </c>
      <c r="P240" s="6">
        <v>1</v>
      </c>
      <c r="Q240" s="1">
        <v>0</v>
      </c>
      <c r="R240" s="1">
        <v>0</v>
      </c>
      <c r="S240" s="6">
        <v>0</v>
      </c>
    </row>
    <row r="241" spans="1:19" x14ac:dyDescent="0.25">
      <c r="A241" s="4" t="s">
        <v>42</v>
      </c>
      <c r="B241" s="1"/>
      <c r="C241" s="1"/>
      <c r="D241" s="6"/>
      <c r="E241" s="1"/>
      <c r="F241" s="1"/>
      <c r="G241" s="6"/>
      <c r="H241" s="1"/>
      <c r="I241" s="1"/>
      <c r="J241" s="6"/>
      <c r="K241" s="1"/>
      <c r="L241" s="1"/>
      <c r="M241" s="6"/>
      <c r="N241" s="1"/>
      <c r="O241" s="1"/>
      <c r="P241" s="6"/>
      <c r="Q241" s="1"/>
      <c r="R241" s="1"/>
      <c r="S241" s="6"/>
    </row>
    <row r="242" spans="1:19" x14ac:dyDescent="0.25">
      <c r="A242" s="5" t="s">
        <v>7</v>
      </c>
      <c r="B242" s="1">
        <v>0</v>
      </c>
      <c r="C242" s="1">
        <v>0</v>
      </c>
      <c r="D242" s="6">
        <v>0</v>
      </c>
      <c r="E242" s="1">
        <v>1</v>
      </c>
      <c r="F242" s="1">
        <v>1</v>
      </c>
      <c r="G242" s="6">
        <v>27</v>
      </c>
      <c r="H242" s="1">
        <v>0</v>
      </c>
      <c r="I242" s="1">
        <v>0</v>
      </c>
      <c r="J242" s="6">
        <v>0</v>
      </c>
      <c r="K242" s="1">
        <v>1</v>
      </c>
      <c r="L242" s="1">
        <v>1</v>
      </c>
      <c r="M242" s="6">
        <v>9</v>
      </c>
      <c r="N242" s="1">
        <v>1</v>
      </c>
      <c r="O242" s="1">
        <v>1</v>
      </c>
      <c r="P242" s="6">
        <v>15</v>
      </c>
      <c r="Q242" s="1">
        <v>0</v>
      </c>
      <c r="R242" s="1">
        <v>0</v>
      </c>
      <c r="S242" s="6">
        <v>0</v>
      </c>
    </row>
    <row r="243" spans="1:19" x14ac:dyDescent="0.25">
      <c r="A243" s="5" t="s">
        <v>81</v>
      </c>
      <c r="B243" s="1">
        <v>0</v>
      </c>
      <c r="C243" s="1">
        <v>0</v>
      </c>
      <c r="D243" s="6">
        <v>0</v>
      </c>
      <c r="E243" s="1">
        <v>1</v>
      </c>
      <c r="F243" s="1">
        <v>1</v>
      </c>
      <c r="G243" s="6">
        <v>21</v>
      </c>
      <c r="H243" s="1">
        <v>0</v>
      </c>
      <c r="I243" s="1">
        <v>0</v>
      </c>
      <c r="J243" s="6">
        <v>0</v>
      </c>
      <c r="K243" s="1">
        <v>1</v>
      </c>
      <c r="L243" s="1">
        <v>1</v>
      </c>
      <c r="M243" s="6">
        <v>3</v>
      </c>
      <c r="N243" s="1">
        <v>1</v>
      </c>
      <c r="O243" s="1">
        <v>1</v>
      </c>
      <c r="P243" s="6">
        <v>3</v>
      </c>
      <c r="Q243" s="1">
        <v>0</v>
      </c>
      <c r="R243" s="1">
        <v>0</v>
      </c>
      <c r="S243" s="6">
        <v>0</v>
      </c>
    </row>
    <row r="244" spans="1:19" x14ac:dyDescent="0.25">
      <c r="A244" s="5" t="s">
        <v>85</v>
      </c>
      <c r="B244" s="1">
        <v>0</v>
      </c>
      <c r="C244" s="1">
        <v>0</v>
      </c>
      <c r="D244" s="6">
        <v>0</v>
      </c>
      <c r="E244" s="1">
        <v>0.93330000000000002</v>
      </c>
      <c r="F244" s="1">
        <v>0.93330000000000002</v>
      </c>
      <c r="G244" s="6">
        <v>15</v>
      </c>
      <c r="H244" s="1">
        <v>0</v>
      </c>
      <c r="I244" s="1">
        <v>0</v>
      </c>
      <c r="J244" s="6">
        <v>0</v>
      </c>
      <c r="K244" s="1">
        <v>1</v>
      </c>
      <c r="L244" s="1">
        <v>1</v>
      </c>
      <c r="M244" s="6">
        <v>30</v>
      </c>
      <c r="N244" s="1">
        <v>0</v>
      </c>
      <c r="O244" s="1">
        <v>0</v>
      </c>
      <c r="P244" s="6">
        <v>0</v>
      </c>
      <c r="Q244" s="1">
        <v>0</v>
      </c>
      <c r="R244" s="1">
        <v>0</v>
      </c>
      <c r="S244" s="6">
        <v>0</v>
      </c>
    </row>
    <row r="245" spans="1:19" x14ac:dyDescent="0.25">
      <c r="A245" s="5" t="s">
        <v>76</v>
      </c>
      <c r="B245" s="1">
        <v>0</v>
      </c>
      <c r="C245" s="1">
        <v>0</v>
      </c>
      <c r="D245" s="6">
        <v>0</v>
      </c>
      <c r="E245" s="1">
        <v>0.82350000000000001</v>
      </c>
      <c r="F245" s="1">
        <v>0.94120000000000004</v>
      </c>
      <c r="G245" s="6">
        <v>17</v>
      </c>
      <c r="H245" s="1">
        <v>0</v>
      </c>
      <c r="I245" s="1">
        <v>0</v>
      </c>
      <c r="J245" s="6">
        <v>0</v>
      </c>
      <c r="K245" s="1">
        <v>1</v>
      </c>
      <c r="L245" s="1">
        <v>1</v>
      </c>
      <c r="M245" s="6">
        <v>2</v>
      </c>
      <c r="N245" s="1">
        <v>1</v>
      </c>
      <c r="O245" s="1">
        <v>1</v>
      </c>
      <c r="P245" s="6">
        <v>4</v>
      </c>
      <c r="Q245" s="1">
        <v>0</v>
      </c>
      <c r="R245" s="1">
        <v>0</v>
      </c>
      <c r="S245" s="6">
        <v>0</v>
      </c>
    </row>
    <row r="246" spans="1:19" x14ac:dyDescent="0.25">
      <c r="A246" s="5" t="s">
        <v>83</v>
      </c>
      <c r="B246" s="1">
        <v>0</v>
      </c>
      <c r="C246" s="1">
        <v>0</v>
      </c>
      <c r="D246" s="6">
        <v>0</v>
      </c>
      <c r="E246" s="1">
        <v>1</v>
      </c>
      <c r="F246" s="1">
        <v>1</v>
      </c>
      <c r="G246" s="6">
        <v>10</v>
      </c>
      <c r="H246" s="1">
        <v>0</v>
      </c>
      <c r="I246" s="1">
        <v>0</v>
      </c>
      <c r="J246" s="6">
        <v>0</v>
      </c>
      <c r="K246" s="1">
        <v>0.95240000000000002</v>
      </c>
      <c r="L246" s="1">
        <v>0.95240000000000002</v>
      </c>
      <c r="M246" s="6">
        <v>21</v>
      </c>
      <c r="N246" s="1">
        <v>0</v>
      </c>
      <c r="O246" s="1">
        <v>0</v>
      </c>
      <c r="P246" s="6">
        <v>0</v>
      </c>
      <c r="Q246" s="1">
        <v>0</v>
      </c>
      <c r="R246" s="1">
        <v>0</v>
      </c>
      <c r="S246" s="6">
        <v>0</v>
      </c>
    </row>
    <row r="247" spans="1:19" x14ac:dyDescent="0.25">
      <c r="A247" s="5" t="s">
        <v>90</v>
      </c>
      <c r="B247" s="1">
        <v>0</v>
      </c>
      <c r="C247" s="1">
        <v>0</v>
      </c>
      <c r="D247" s="6">
        <v>0</v>
      </c>
      <c r="E247" s="1">
        <v>0.77780000000000005</v>
      </c>
      <c r="F247" s="1">
        <v>0.77780000000000005</v>
      </c>
      <c r="G247" s="6">
        <v>18</v>
      </c>
      <c r="H247" s="1">
        <v>0</v>
      </c>
      <c r="I247" s="1">
        <v>0</v>
      </c>
      <c r="J247" s="6">
        <v>0</v>
      </c>
      <c r="K247" s="1">
        <v>1</v>
      </c>
      <c r="L247" s="1">
        <v>1</v>
      </c>
      <c r="M247" s="6">
        <v>6</v>
      </c>
      <c r="N247" s="1">
        <v>0</v>
      </c>
      <c r="O247" s="1">
        <v>0</v>
      </c>
      <c r="P247" s="6">
        <v>0</v>
      </c>
      <c r="Q247" s="1">
        <v>0</v>
      </c>
      <c r="R247" s="1">
        <v>0</v>
      </c>
      <c r="S247" s="6">
        <v>0</v>
      </c>
    </row>
    <row r="248" spans="1:19" x14ac:dyDescent="0.25">
      <c r="A248" s="4" t="s">
        <v>43</v>
      </c>
      <c r="B248" s="1"/>
      <c r="C248" s="1"/>
      <c r="D248" s="6"/>
      <c r="E248" s="1"/>
      <c r="F248" s="1"/>
      <c r="G248" s="6"/>
      <c r="H248" s="1"/>
      <c r="I248" s="1"/>
      <c r="J248" s="6"/>
      <c r="K248" s="1"/>
      <c r="L248" s="1"/>
      <c r="M248" s="6"/>
      <c r="N248" s="1"/>
      <c r="O248" s="1"/>
      <c r="P248" s="6"/>
      <c r="Q248" s="1"/>
      <c r="R248" s="1"/>
      <c r="S248" s="6"/>
    </row>
    <row r="249" spans="1:19" x14ac:dyDescent="0.25">
      <c r="A249" s="5" t="s">
        <v>7</v>
      </c>
      <c r="B249" s="1">
        <v>0.72729999999999995</v>
      </c>
      <c r="C249" s="1">
        <v>0.90910000000000002</v>
      </c>
      <c r="D249" s="6">
        <v>33</v>
      </c>
      <c r="E249" s="1">
        <v>0.55759999999999998</v>
      </c>
      <c r="F249" s="1">
        <v>0.76659999999999995</v>
      </c>
      <c r="G249" s="6">
        <v>3427</v>
      </c>
      <c r="H249" s="1">
        <v>0.53849999999999998</v>
      </c>
      <c r="I249" s="1">
        <v>0.73080000000000001</v>
      </c>
      <c r="J249" s="6">
        <v>26</v>
      </c>
      <c r="K249" s="1">
        <v>0.56340000000000001</v>
      </c>
      <c r="L249" s="1">
        <v>0.80989999999999995</v>
      </c>
      <c r="M249" s="6">
        <v>142</v>
      </c>
      <c r="N249" s="1">
        <v>0.72440000000000004</v>
      </c>
      <c r="O249" s="1">
        <v>0.85040000000000004</v>
      </c>
      <c r="P249" s="6">
        <v>127</v>
      </c>
      <c r="Q249" s="1">
        <v>0</v>
      </c>
      <c r="R249" s="1">
        <v>0</v>
      </c>
      <c r="S249" s="6">
        <v>0</v>
      </c>
    </row>
    <row r="250" spans="1:19" x14ac:dyDescent="0.25">
      <c r="A250" s="5" t="s">
        <v>81</v>
      </c>
      <c r="B250" s="1">
        <v>0.5</v>
      </c>
      <c r="C250" s="1">
        <v>0.86360000000000003</v>
      </c>
      <c r="D250" s="6">
        <v>22</v>
      </c>
      <c r="E250" s="1">
        <v>0.60350000000000004</v>
      </c>
      <c r="F250" s="1">
        <v>0.82310000000000005</v>
      </c>
      <c r="G250" s="6">
        <v>3160</v>
      </c>
      <c r="H250" s="1">
        <v>0.65380000000000005</v>
      </c>
      <c r="I250" s="1">
        <v>0.76919999999999999</v>
      </c>
      <c r="J250" s="6">
        <v>26</v>
      </c>
      <c r="K250" s="1">
        <v>0.57820000000000005</v>
      </c>
      <c r="L250" s="1">
        <v>0.81040000000000001</v>
      </c>
      <c r="M250" s="6">
        <v>211</v>
      </c>
      <c r="N250" s="1">
        <v>0.7</v>
      </c>
      <c r="O250" s="1">
        <v>0.81430000000000002</v>
      </c>
      <c r="P250" s="6">
        <v>70</v>
      </c>
      <c r="Q250" s="1">
        <v>0</v>
      </c>
      <c r="R250" s="1">
        <v>0</v>
      </c>
      <c r="S250" s="6">
        <v>0</v>
      </c>
    </row>
    <row r="251" spans="1:19" x14ac:dyDescent="0.25">
      <c r="A251" s="5" t="s">
        <v>85</v>
      </c>
      <c r="B251" s="1">
        <v>0.66669999999999996</v>
      </c>
      <c r="C251" s="1">
        <v>1</v>
      </c>
      <c r="D251" s="6">
        <v>6</v>
      </c>
      <c r="E251" s="1">
        <v>0.59230000000000005</v>
      </c>
      <c r="F251" s="1">
        <v>0.83340000000000003</v>
      </c>
      <c r="G251" s="6">
        <v>2845</v>
      </c>
      <c r="H251" s="1">
        <v>0.47060000000000002</v>
      </c>
      <c r="I251" s="1">
        <v>0.64710000000000001</v>
      </c>
      <c r="J251" s="6">
        <v>17</v>
      </c>
      <c r="K251" s="1">
        <v>0.62390000000000001</v>
      </c>
      <c r="L251" s="1">
        <v>0.83189999999999997</v>
      </c>
      <c r="M251" s="6">
        <v>226</v>
      </c>
      <c r="N251" s="1">
        <v>0.625</v>
      </c>
      <c r="O251" s="1">
        <v>0.75</v>
      </c>
      <c r="P251" s="6">
        <v>32</v>
      </c>
      <c r="Q251" s="1">
        <v>0</v>
      </c>
      <c r="R251" s="1">
        <v>0</v>
      </c>
      <c r="S251" s="6">
        <v>0</v>
      </c>
    </row>
    <row r="252" spans="1:19" x14ac:dyDescent="0.25">
      <c r="A252" s="5" t="s">
        <v>76</v>
      </c>
      <c r="B252" s="1">
        <v>0.69230000000000003</v>
      </c>
      <c r="C252" s="1">
        <v>0.80769999999999997</v>
      </c>
      <c r="D252" s="6">
        <v>26</v>
      </c>
      <c r="E252" s="1">
        <v>0.59740000000000004</v>
      </c>
      <c r="F252" s="1">
        <v>0.80679999999999996</v>
      </c>
      <c r="G252" s="6">
        <v>3209</v>
      </c>
      <c r="H252" s="1">
        <v>0.81579999999999997</v>
      </c>
      <c r="I252" s="1">
        <v>0.92110000000000003</v>
      </c>
      <c r="J252" s="6">
        <v>38</v>
      </c>
      <c r="K252" s="1">
        <v>0.60619999999999996</v>
      </c>
      <c r="L252" s="1">
        <v>0.80530000000000002</v>
      </c>
      <c r="M252" s="6">
        <v>226</v>
      </c>
      <c r="N252" s="1">
        <v>0.68</v>
      </c>
      <c r="O252" s="1">
        <v>0.8</v>
      </c>
      <c r="P252" s="6">
        <v>125</v>
      </c>
      <c r="Q252" s="1">
        <v>0</v>
      </c>
      <c r="R252" s="1">
        <v>0</v>
      </c>
      <c r="S252" s="6">
        <v>0</v>
      </c>
    </row>
    <row r="253" spans="1:19" x14ac:dyDescent="0.25">
      <c r="A253" s="5" t="s">
        <v>83</v>
      </c>
      <c r="B253" s="1">
        <v>0.70589999999999997</v>
      </c>
      <c r="C253" s="1">
        <v>0.82350000000000001</v>
      </c>
      <c r="D253" s="6">
        <v>17</v>
      </c>
      <c r="E253" s="1">
        <v>0.59419999999999995</v>
      </c>
      <c r="F253" s="1">
        <v>0.8276</v>
      </c>
      <c r="G253" s="6">
        <v>2772</v>
      </c>
      <c r="H253" s="1">
        <v>0.88890000000000002</v>
      </c>
      <c r="I253" s="1">
        <v>0.94440000000000002</v>
      </c>
      <c r="J253" s="6">
        <v>18</v>
      </c>
      <c r="K253" s="1">
        <v>0.56459999999999999</v>
      </c>
      <c r="L253" s="1">
        <v>0.79900000000000004</v>
      </c>
      <c r="M253" s="6">
        <v>209</v>
      </c>
      <c r="N253" s="1">
        <v>0.63790000000000002</v>
      </c>
      <c r="O253" s="1">
        <v>0.70689999999999997</v>
      </c>
      <c r="P253" s="6">
        <v>58</v>
      </c>
      <c r="Q253" s="1">
        <v>0</v>
      </c>
      <c r="R253" s="1">
        <v>0</v>
      </c>
      <c r="S253" s="6">
        <v>0</v>
      </c>
    </row>
    <row r="254" spans="1:19" x14ac:dyDescent="0.25">
      <c r="A254" s="5" t="s">
        <v>90</v>
      </c>
      <c r="B254" s="1">
        <v>0.5</v>
      </c>
      <c r="C254" s="1">
        <v>0.83330000000000004</v>
      </c>
      <c r="D254" s="6">
        <v>6</v>
      </c>
      <c r="E254" s="1">
        <v>0.55349999999999999</v>
      </c>
      <c r="F254" s="1">
        <v>0.80389999999999995</v>
      </c>
      <c r="G254" s="6">
        <v>2376</v>
      </c>
      <c r="H254" s="1">
        <v>0.625</v>
      </c>
      <c r="I254" s="1">
        <v>0.8125</v>
      </c>
      <c r="J254" s="6">
        <v>16</v>
      </c>
      <c r="K254" s="1">
        <v>0.57840000000000003</v>
      </c>
      <c r="L254" s="1">
        <v>0.81859999999999999</v>
      </c>
      <c r="M254" s="6">
        <v>204</v>
      </c>
      <c r="N254" s="1">
        <v>0.57689999999999997</v>
      </c>
      <c r="O254" s="1">
        <v>0.76919999999999999</v>
      </c>
      <c r="P254" s="6">
        <v>26</v>
      </c>
      <c r="Q254" s="1">
        <v>0</v>
      </c>
      <c r="R254" s="1">
        <v>0</v>
      </c>
      <c r="S254" s="6">
        <v>0</v>
      </c>
    </row>
    <row r="255" spans="1:19" x14ac:dyDescent="0.25">
      <c r="A255" s="4" t="s">
        <v>44</v>
      </c>
      <c r="B255" s="1"/>
      <c r="C255" s="1"/>
      <c r="D255" s="6"/>
      <c r="E255" s="1"/>
      <c r="F255" s="1"/>
      <c r="G255" s="6"/>
      <c r="H255" s="1"/>
      <c r="I255" s="1"/>
      <c r="J255" s="6"/>
      <c r="K255" s="1"/>
      <c r="L255" s="1"/>
      <c r="M255" s="6"/>
      <c r="N255" s="1"/>
      <c r="O255" s="1"/>
      <c r="P255" s="6"/>
      <c r="Q255" s="1"/>
      <c r="R255" s="1"/>
      <c r="S255" s="6"/>
    </row>
    <row r="256" spans="1:19" x14ac:dyDescent="0.25">
      <c r="A256" s="5" t="s">
        <v>7</v>
      </c>
      <c r="B256" s="1">
        <v>0</v>
      </c>
      <c r="C256" s="1">
        <v>0</v>
      </c>
      <c r="D256" s="6">
        <v>0</v>
      </c>
      <c r="E256" s="1">
        <v>1</v>
      </c>
      <c r="F256" s="1">
        <v>1</v>
      </c>
      <c r="G256" s="6">
        <v>10</v>
      </c>
      <c r="H256" s="1">
        <v>0</v>
      </c>
      <c r="I256" s="1">
        <v>0</v>
      </c>
      <c r="J256" s="6">
        <v>1</v>
      </c>
      <c r="K256" s="1">
        <v>0</v>
      </c>
      <c r="L256" s="1">
        <v>0</v>
      </c>
      <c r="M256" s="6">
        <v>0</v>
      </c>
      <c r="N256" s="1">
        <v>0</v>
      </c>
      <c r="O256" s="1">
        <v>0</v>
      </c>
      <c r="P256" s="6">
        <v>1</v>
      </c>
      <c r="Q256" s="1">
        <v>0</v>
      </c>
      <c r="R256" s="1">
        <v>0</v>
      </c>
      <c r="S256" s="6">
        <v>0</v>
      </c>
    </row>
    <row r="257" spans="1:19" x14ac:dyDescent="0.25">
      <c r="A257" s="5" t="s">
        <v>81</v>
      </c>
      <c r="B257" s="1">
        <v>0</v>
      </c>
      <c r="C257" s="1">
        <v>0</v>
      </c>
      <c r="D257" s="6">
        <v>0</v>
      </c>
      <c r="E257" s="1">
        <v>0.9</v>
      </c>
      <c r="F257" s="1">
        <v>1</v>
      </c>
      <c r="G257" s="6">
        <v>10</v>
      </c>
      <c r="H257" s="1">
        <v>0</v>
      </c>
      <c r="I257" s="1">
        <v>0</v>
      </c>
      <c r="J257" s="6">
        <v>0</v>
      </c>
      <c r="K257" s="1">
        <v>0</v>
      </c>
      <c r="L257" s="1">
        <v>1</v>
      </c>
      <c r="M257" s="6">
        <v>1</v>
      </c>
      <c r="N257" s="1">
        <v>1</v>
      </c>
      <c r="O257" s="1">
        <v>1</v>
      </c>
      <c r="P257" s="6">
        <v>1</v>
      </c>
      <c r="Q257" s="1">
        <v>0</v>
      </c>
      <c r="R257" s="1">
        <v>0</v>
      </c>
      <c r="S257" s="6">
        <v>0</v>
      </c>
    </row>
    <row r="258" spans="1:19" x14ac:dyDescent="0.25">
      <c r="A258" s="5" t="s">
        <v>83</v>
      </c>
      <c r="B258" s="1">
        <v>0</v>
      </c>
      <c r="C258" s="1">
        <v>0</v>
      </c>
      <c r="D258" s="6">
        <v>0</v>
      </c>
      <c r="E258" s="1">
        <v>0.9</v>
      </c>
      <c r="F258" s="1">
        <v>1</v>
      </c>
      <c r="G258" s="6">
        <v>10</v>
      </c>
      <c r="H258" s="1">
        <v>0</v>
      </c>
      <c r="I258" s="1">
        <v>0</v>
      </c>
      <c r="J258" s="6">
        <v>0</v>
      </c>
      <c r="K258" s="1">
        <v>0</v>
      </c>
      <c r="L258" s="1">
        <v>0</v>
      </c>
      <c r="M258" s="6">
        <v>0</v>
      </c>
      <c r="N258" s="1">
        <v>1</v>
      </c>
      <c r="O258" s="1">
        <v>1</v>
      </c>
      <c r="P258" s="6">
        <v>1</v>
      </c>
      <c r="Q258" s="1">
        <v>0</v>
      </c>
      <c r="R258" s="1">
        <v>0</v>
      </c>
      <c r="S258" s="6">
        <v>0</v>
      </c>
    </row>
    <row r="259" spans="1:19" x14ac:dyDescent="0.25">
      <c r="A259" s="4" t="s">
        <v>84</v>
      </c>
      <c r="B259" s="1"/>
      <c r="C259" s="1"/>
      <c r="D259" s="6"/>
      <c r="E259" s="1"/>
      <c r="F259" s="1"/>
      <c r="G259" s="6"/>
      <c r="H259" s="1"/>
      <c r="I259" s="1"/>
      <c r="J259" s="6"/>
      <c r="K259" s="1"/>
      <c r="L259" s="1"/>
      <c r="M259" s="6"/>
      <c r="N259" s="1"/>
      <c r="O259" s="1"/>
      <c r="P259" s="6"/>
      <c r="Q259" s="1"/>
      <c r="R259" s="1"/>
      <c r="S259" s="6"/>
    </row>
    <row r="260" spans="1:19" x14ac:dyDescent="0.25">
      <c r="A260" s="5" t="s">
        <v>85</v>
      </c>
      <c r="B260" s="1">
        <v>0</v>
      </c>
      <c r="C260" s="1">
        <v>0</v>
      </c>
      <c r="D260" s="6">
        <v>0</v>
      </c>
      <c r="E260" s="1">
        <v>0.88890000000000002</v>
      </c>
      <c r="F260" s="1">
        <v>1</v>
      </c>
      <c r="G260" s="6">
        <v>18</v>
      </c>
      <c r="H260" s="1">
        <v>0</v>
      </c>
      <c r="I260" s="1">
        <v>0</v>
      </c>
      <c r="J260" s="6">
        <v>0</v>
      </c>
      <c r="K260" s="1">
        <v>1</v>
      </c>
      <c r="L260" s="1">
        <v>1</v>
      </c>
      <c r="M260" s="6">
        <v>1</v>
      </c>
      <c r="N260" s="1">
        <v>0</v>
      </c>
      <c r="O260" s="1">
        <v>0</v>
      </c>
      <c r="P260" s="6">
        <v>0</v>
      </c>
      <c r="Q260" s="1">
        <v>0</v>
      </c>
      <c r="R260" s="1">
        <v>0</v>
      </c>
      <c r="S260" s="6">
        <v>0</v>
      </c>
    </row>
    <row r="261" spans="1:19" x14ac:dyDescent="0.25">
      <c r="A261" s="5" t="s">
        <v>83</v>
      </c>
      <c r="B261" s="1">
        <v>0</v>
      </c>
      <c r="C261" s="1">
        <v>0</v>
      </c>
      <c r="D261" s="6">
        <v>0</v>
      </c>
      <c r="E261" s="1">
        <v>0.93330000000000002</v>
      </c>
      <c r="F261" s="1">
        <v>1</v>
      </c>
      <c r="G261" s="6">
        <v>15</v>
      </c>
      <c r="H261" s="1">
        <v>0</v>
      </c>
      <c r="I261" s="1">
        <v>0</v>
      </c>
      <c r="J261" s="6">
        <v>0</v>
      </c>
      <c r="K261" s="1">
        <v>0.66669999999999996</v>
      </c>
      <c r="L261" s="1">
        <v>1</v>
      </c>
      <c r="M261" s="6">
        <v>3</v>
      </c>
      <c r="N261" s="1">
        <v>0</v>
      </c>
      <c r="O261" s="1">
        <v>0</v>
      </c>
      <c r="P261" s="6">
        <v>0</v>
      </c>
      <c r="Q261" s="1">
        <v>0</v>
      </c>
      <c r="R261" s="1">
        <v>0</v>
      </c>
      <c r="S261" s="6">
        <v>0</v>
      </c>
    </row>
    <row r="262" spans="1:19" x14ac:dyDescent="0.25">
      <c r="A262" s="5" t="s">
        <v>90</v>
      </c>
      <c r="B262" s="1">
        <v>0</v>
      </c>
      <c r="C262" s="1">
        <v>0</v>
      </c>
      <c r="D262" s="6">
        <v>0</v>
      </c>
      <c r="E262" s="1">
        <v>0.17649999999999999</v>
      </c>
      <c r="F262" s="1">
        <v>0.82350000000000001</v>
      </c>
      <c r="G262" s="6">
        <v>17</v>
      </c>
      <c r="H262" s="1">
        <v>0</v>
      </c>
      <c r="I262" s="1">
        <v>0</v>
      </c>
      <c r="J262" s="6">
        <v>0</v>
      </c>
      <c r="K262" s="1">
        <v>0</v>
      </c>
      <c r="L262" s="1">
        <v>1</v>
      </c>
      <c r="M262" s="6">
        <v>1</v>
      </c>
      <c r="N262" s="1">
        <v>0</v>
      </c>
      <c r="O262" s="1">
        <v>1</v>
      </c>
      <c r="P262" s="6">
        <v>1</v>
      </c>
      <c r="Q262" s="1">
        <v>0</v>
      </c>
      <c r="R262" s="1">
        <v>0</v>
      </c>
      <c r="S262" s="6">
        <v>0</v>
      </c>
    </row>
    <row r="263" spans="1:19" x14ac:dyDescent="0.25">
      <c r="A263" s="4" t="s">
        <v>45</v>
      </c>
      <c r="B263" s="1"/>
      <c r="C263" s="1"/>
      <c r="D263" s="6"/>
      <c r="E263" s="1"/>
      <c r="F263" s="1"/>
      <c r="G263" s="6"/>
      <c r="H263" s="1"/>
      <c r="I263" s="1"/>
      <c r="J263" s="6"/>
      <c r="K263" s="1"/>
      <c r="L263" s="1"/>
      <c r="M263" s="6"/>
      <c r="N263" s="1"/>
      <c r="O263" s="1"/>
      <c r="P263" s="6"/>
      <c r="Q263" s="1"/>
      <c r="R263" s="1"/>
      <c r="S263" s="6"/>
    </row>
    <row r="264" spans="1:19" x14ac:dyDescent="0.25">
      <c r="A264" s="5" t="s">
        <v>7</v>
      </c>
      <c r="B264" s="1">
        <v>0</v>
      </c>
      <c r="C264" s="1">
        <v>0</v>
      </c>
      <c r="D264" s="6">
        <v>1</v>
      </c>
      <c r="E264" s="1">
        <v>0.80359999999999998</v>
      </c>
      <c r="F264" s="1">
        <v>0.91169999999999995</v>
      </c>
      <c r="G264" s="6">
        <v>3034</v>
      </c>
      <c r="H264" s="1">
        <v>0.78949999999999998</v>
      </c>
      <c r="I264" s="1">
        <v>0.94740000000000002</v>
      </c>
      <c r="J264" s="6">
        <v>19</v>
      </c>
      <c r="K264" s="1">
        <v>0.79579999999999995</v>
      </c>
      <c r="L264" s="1">
        <v>0.95069999999999999</v>
      </c>
      <c r="M264" s="6">
        <v>142</v>
      </c>
      <c r="N264" s="1">
        <v>0.75</v>
      </c>
      <c r="O264" s="1">
        <v>0.75</v>
      </c>
      <c r="P264" s="6">
        <v>4</v>
      </c>
      <c r="Q264" s="1">
        <v>0</v>
      </c>
      <c r="R264" s="1">
        <v>0</v>
      </c>
      <c r="S264" s="6">
        <v>0</v>
      </c>
    </row>
    <row r="265" spans="1:19" x14ac:dyDescent="0.25">
      <c r="A265" s="5" t="s">
        <v>81</v>
      </c>
      <c r="B265" s="1">
        <v>0</v>
      </c>
      <c r="C265" s="1">
        <v>0</v>
      </c>
      <c r="D265" s="6">
        <v>0</v>
      </c>
      <c r="E265" s="1">
        <v>0.7581</v>
      </c>
      <c r="F265" s="1">
        <v>0.90290000000000004</v>
      </c>
      <c r="G265" s="6">
        <v>2625</v>
      </c>
      <c r="H265" s="1">
        <v>0.71430000000000005</v>
      </c>
      <c r="I265" s="1">
        <v>0.78569999999999995</v>
      </c>
      <c r="J265" s="6">
        <v>14</v>
      </c>
      <c r="K265" s="1">
        <v>0.73380000000000001</v>
      </c>
      <c r="L265" s="1">
        <v>0.84789999999999999</v>
      </c>
      <c r="M265" s="6">
        <v>263</v>
      </c>
      <c r="N265" s="1">
        <v>0</v>
      </c>
      <c r="O265" s="1">
        <v>0</v>
      </c>
      <c r="P265" s="6">
        <v>0</v>
      </c>
      <c r="Q265" s="1">
        <v>0</v>
      </c>
      <c r="R265" s="1">
        <v>0</v>
      </c>
      <c r="S265" s="6">
        <v>0</v>
      </c>
    </row>
    <row r="266" spans="1:19" x14ac:dyDescent="0.25">
      <c r="A266" s="5" t="s">
        <v>85</v>
      </c>
      <c r="B266" s="1">
        <v>0</v>
      </c>
      <c r="C266" s="1">
        <v>1</v>
      </c>
      <c r="D266" s="6">
        <v>2</v>
      </c>
      <c r="E266" s="1">
        <v>0.75190000000000001</v>
      </c>
      <c r="F266" s="1">
        <v>0.90890000000000004</v>
      </c>
      <c r="G266" s="6">
        <v>2261</v>
      </c>
      <c r="H266" s="1">
        <v>1</v>
      </c>
      <c r="I266" s="1">
        <v>1</v>
      </c>
      <c r="J266" s="6">
        <v>2</v>
      </c>
      <c r="K266" s="1">
        <v>0.76</v>
      </c>
      <c r="L266" s="1">
        <v>0.9</v>
      </c>
      <c r="M266" s="6">
        <v>200</v>
      </c>
      <c r="N266" s="1">
        <v>0</v>
      </c>
      <c r="O266" s="1">
        <v>0</v>
      </c>
      <c r="P266" s="6">
        <v>0</v>
      </c>
      <c r="Q266" s="1">
        <v>0</v>
      </c>
      <c r="R266" s="1">
        <v>0</v>
      </c>
      <c r="S266" s="6">
        <v>0</v>
      </c>
    </row>
    <row r="267" spans="1:19" x14ac:dyDescent="0.25">
      <c r="A267" s="5" t="s">
        <v>76</v>
      </c>
      <c r="B267" s="1">
        <v>0</v>
      </c>
      <c r="C267" s="1">
        <v>0</v>
      </c>
      <c r="D267" s="6">
        <v>0</v>
      </c>
      <c r="E267" s="1">
        <v>0.7601</v>
      </c>
      <c r="F267" s="1">
        <v>0.90249999999999997</v>
      </c>
      <c r="G267" s="6">
        <v>2830</v>
      </c>
      <c r="H267" s="1">
        <v>0.73329999999999995</v>
      </c>
      <c r="I267" s="1">
        <v>1</v>
      </c>
      <c r="J267" s="6">
        <v>15</v>
      </c>
      <c r="K267" s="1">
        <v>0.79810000000000003</v>
      </c>
      <c r="L267" s="1">
        <v>0.91930000000000001</v>
      </c>
      <c r="M267" s="6">
        <v>322</v>
      </c>
      <c r="N267" s="1">
        <v>0</v>
      </c>
      <c r="O267" s="1">
        <v>0</v>
      </c>
      <c r="P267" s="6">
        <v>0</v>
      </c>
      <c r="Q267" s="1">
        <v>0</v>
      </c>
      <c r="R267" s="1">
        <v>0</v>
      </c>
      <c r="S267" s="6">
        <v>0</v>
      </c>
    </row>
    <row r="268" spans="1:19" x14ac:dyDescent="0.25">
      <c r="A268" s="5" t="s">
        <v>83</v>
      </c>
      <c r="B268" s="1">
        <v>0</v>
      </c>
      <c r="C268" s="1">
        <v>0</v>
      </c>
      <c r="D268" s="6">
        <v>0</v>
      </c>
      <c r="E268" s="1">
        <v>0.76490000000000002</v>
      </c>
      <c r="F268" s="1">
        <v>0.91979999999999995</v>
      </c>
      <c r="G268" s="6">
        <v>2318</v>
      </c>
      <c r="H268" s="1">
        <v>1</v>
      </c>
      <c r="I268" s="1">
        <v>1</v>
      </c>
      <c r="J268" s="6">
        <v>4</v>
      </c>
      <c r="K268" s="1">
        <v>0.78180000000000005</v>
      </c>
      <c r="L268" s="1">
        <v>0.92730000000000001</v>
      </c>
      <c r="M268" s="6">
        <v>220</v>
      </c>
      <c r="N268" s="1">
        <v>0</v>
      </c>
      <c r="O268" s="1">
        <v>0</v>
      </c>
      <c r="P268" s="6">
        <v>0</v>
      </c>
      <c r="Q268" s="1">
        <v>0</v>
      </c>
      <c r="R268" s="1">
        <v>0</v>
      </c>
      <c r="S268" s="6">
        <v>0</v>
      </c>
    </row>
    <row r="269" spans="1:19" x14ac:dyDescent="0.25">
      <c r="A269" s="5" t="s">
        <v>90</v>
      </c>
      <c r="B269" s="1">
        <v>0</v>
      </c>
      <c r="C269" s="1">
        <v>0</v>
      </c>
      <c r="D269" s="6">
        <v>0</v>
      </c>
      <c r="E269" s="1">
        <v>0.72919999999999996</v>
      </c>
      <c r="F269" s="1">
        <v>0.88660000000000005</v>
      </c>
      <c r="G269" s="6">
        <v>1931</v>
      </c>
      <c r="H269" s="1">
        <v>0.33329999999999999</v>
      </c>
      <c r="I269" s="1">
        <v>0.66669999999999996</v>
      </c>
      <c r="J269" s="6">
        <v>3</v>
      </c>
      <c r="K269" s="1">
        <v>0.73209999999999997</v>
      </c>
      <c r="L269" s="1">
        <v>0.89290000000000003</v>
      </c>
      <c r="M269" s="6">
        <v>168</v>
      </c>
      <c r="N269" s="1">
        <v>0</v>
      </c>
      <c r="O269" s="1">
        <v>0</v>
      </c>
      <c r="P269" s="6">
        <v>0</v>
      </c>
      <c r="Q269" s="1">
        <v>0</v>
      </c>
      <c r="R269" s="1">
        <v>0</v>
      </c>
      <c r="S269" s="6">
        <v>0</v>
      </c>
    </row>
    <row r="270" spans="1:19" x14ac:dyDescent="0.25">
      <c r="A270" s="4" t="s">
        <v>46</v>
      </c>
      <c r="B270" s="1"/>
      <c r="C270" s="1"/>
      <c r="D270" s="6"/>
      <c r="E270" s="1"/>
      <c r="F270" s="1"/>
      <c r="G270" s="6"/>
      <c r="H270" s="1"/>
      <c r="I270" s="1"/>
      <c r="J270" s="6"/>
      <c r="K270" s="1"/>
      <c r="L270" s="1"/>
      <c r="M270" s="6"/>
      <c r="N270" s="1"/>
      <c r="O270" s="1"/>
      <c r="P270" s="6"/>
      <c r="Q270" s="1"/>
      <c r="R270" s="1"/>
      <c r="S270" s="6"/>
    </row>
    <row r="271" spans="1:19" x14ac:dyDescent="0.25">
      <c r="A271" s="5" t="s">
        <v>7</v>
      </c>
      <c r="B271" s="1">
        <v>1</v>
      </c>
      <c r="C271" s="1">
        <v>1</v>
      </c>
      <c r="D271" s="6">
        <v>1</v>
      </c>
      <c r="E271" s="1">
        <v>0.77780000000000005</v>
      </c>
      <c r="F271" s="1">
        <v>0.87649999999999995</v>
      </c>
      <c r="G271" s="6">
        <v>81</v>
      </c>
      <c r="H271" s="1">
        <v>1</v>
      </c>
      <c r="I271" s="1">
        <v>1</v>
      </c>
      <c r="J271" s="6">
        <v>1</v>
      </c>
      <c r="K271" s="1">
        <v>0.83330000000000004</v>
      </c>
      <c r="L271" s="1">
        <v>1</v>
      </c>
      <c r="M271" s="6">
        <v>6</v>
      </c>
      <c r="N271" s="1">
        <v>1</v>
      </c>
      <c r="O271" s="1">
        <v>1</v>
      </c>
      <c r="P271" s="6">
        <v>3</v>
      </c>
      <c r="Q271" s="1">
        <v>0</v>
      </c>
      <c r="R271" s="1">
        <v>0</v>
      </c>
      <c r="S271" s="6">
        <v>0</v>
      </c>
    </row>
    <row r="272" spans="1:19" x14ac:dyDescent="0.25">
      <c r="A272" s="5" t="s">
        <v>81</v>
      </c>
      <c r="B272" s="1">
        <v>0</v>
      </c>
      <c r="C272" s="1">
        <v>0</v>
      </c>
      <c r="D272" s="6">
        <v>0</v>
      </c>
      <c r="E272" s="1">
        <v>0.75260000000000005</v>
      </c>
      <c r="F272" s="1">
        <v>0.83509999999999995</v>
      </c>
      <c r="G272" s="6">
        <v>97</v>
      </c>
      <c r="H272" s="1">
        <v>0</v>
      </c>
      <c r="I272" s="1">
        <v>0</v>
      </c>
      <c r="J272" s="6">
        <v>0</v>
      </c>
      <c r="K272" s="1">
        <v>0.83330000000000004</v>
      </c>
      <c r="L272" s="1">
        <v>0.83330000000000004</v>
      </c>
      <c r="M272" s="6">
        <v>12</v>
      </c>
      <c r="N272" s="1">
        <v>1</v>
      </c>
      <c r="O272" s="1">
        <v>1</v>
      </c>
      <c r="P272" s="6">
        <v>1</v>
      </c>
      <c r="Q272" s="1">
        <v>0</v>
      </c>
      <c r="R272" s="1">
        <v>0</v>
      </c>
      <c r="S272" s="6">
        <v>0</v>
      </c>
    </row>
    <row r="273" spans="1:19" x14ac:dyDescent="0.25">
      <c r="A273" s="5" t="s">
        <v>85</v>
      </c>
      <c r="B273" s="1">
        <v>0</v>
      </c>
      <c r="C273" s="1">
        <v>0</v>
      </c>
      <c r="D273" s="6">
        <v>0</v>
      </c>
      <c r="E273" s="1">
        <v>0.76670000000000005</v>
      </c>
      <c r="F273" s="1">
        <v>0.9</v>
      </c>
      <c r="G273" s="6">
        <v>60</v>
      </c>
      <c r="H273" s="1">
        <v>0</v>
      </c>
      <c r="I273" s="1">
        <v>0</v>
      </c>
      <c r="J273" s="6">
        <v>0</v>
      </c>
      <c r="K273" s="1">
        <v>1</v>
      </c>
      <c r="L273" s="1">
        <v>1</v>
      </c>
      <c r="M273" s="6">
        <v>3</v>
      </c>
      <c r="N273" s="1">
        <v>1</v>
      </c>
      <c r="O273" s="1">
        <v>1</v>
      </c>
      <c r="P273" s="6">
        <v>2</v>
      </c>
      <c r="Q273" s="1">
        <v>0</v>
      </c>
      <c r="R273" s="1">
        <v>0</v>
      </c>
      <c r="S273" s="6">
        <v>0</v>
      </c>
    </row>
    <row r="274" spans="1:19" x14ac:dyDescent="0.25">
      <c r="A274" s="5" t="s">
        <v>76</v>
      </c>
      <c r="B274" s="1">
        <v>1</v>
      </c>
      <c r="C274" s="1">
        <v>1</v>
      </c>
      <c r="D274" s="6">
        <v>2</v>
      </c>
      <c r="E274" s="1">
        <v>0.7913</v>
      </c>
      <c r="F274" s="1">
        <v>0.91300000000000003</v>
      </c>
      <c r="G274" s="6">
        <v>115</v>
      </c>
      <c r="H274" s="1">
        <v>0</v>
      </c>
      <c r="I274" s="1">
        <v>0</v>
      </c>
      <c r="J274" s="6">
        <v>0</v>
      </c>
      <c r="K274" s="1">
        <v>0.39129999999999998</v>
      </c>
      <c r="L274" s="1">
        <v>0.60870000000000002</v>
      </c>
      <c r="M274" s="6">
        <v>23</v>
      </c>
      <c r="N274" s="1">
        <v>0.8</v>
      </c>
      <c r="O274" s="1">
        <v>0.8</v>
      </c>
      <c r="P274" s="6">
        <v>5</v>
      </c>
      <c r="Q274" s="1">
        <v>0</v>
      </c>
      <c r="R274" s="1">
        <v>0</v>
      </c>
      <c r="S274" s="6">
        <v>0</v>
      </c>
    </row>
    <row r="275" spans="1:19" x14ac:dyDescent="0.25">
      <c r="A275" s="5" t="s">
        <v>83</v>
      </c>
      <c r="B275" s="1">
        <v>0</v>
      </c>
      <c r="C275" s="1">
        <v>0</v>
      </c>
      <c r="D275" s="6">
        <v>0</v>
      </c>
      <c r="E275" s="1">
        <v>0.85709999999999997</v>
      </c>
      <c r="F275" s="1">
        <v>0.94640000000000002</v>
      </c>
      <c r="G275" s="6">
        <v>56</v>
      </c>
      <c r="H275" s="1">
        <v>0</v>
      </c>
      <c r="I275" s="1">
        <v>0</v>
      </c>
      <c r="J275" s="6">
        <v>0</v>
      </c>
      <c r="K275" s="1">
        <v>0.93330000000000002</v>
      </c>
      <c r="L275" s="1">
        <v>1</v>
      </c>
      <c r="M275" s="6">
        <v>15</v>
      </c>
      <c r="N275" s="1">
        <v>0</v>
      </c>
      <c r="O275" s="1">
        <v>0</v>
      </c>
      <c r="P275" s="6">
        <v>0</v>
      </c>
      <c r="Q275" s="1">
        <v>0</v>
      </c>
      <c r="R275" s="1">
        <v>0</v>
      </c>
      <c r="S275" s="6">
        <v>0</v>
      </c>
    </row>
    <row r="276" spans="1:19" x14ac:dyDescent="0.25">
      <c r="A276" s="5" t="s">
        <v>90</v>
      </c>
      <c r="B276" s="1">
        <v>0</v>
      </c>
      <c r="C276" s="1">
        <v>0</v>
      </c>
      <c r="D276" s="6">
        <v>0</v>
      </c>
      <c r="E276" s="1">
        <v>0.81079999999999997</v>
      </c>
      <c r="F276" s="1">
        <v>0.85140000000000005</v>
      </c>
      <c r="G276" s="6">
        <v>74</v>
      </c>
      <c r="H276" s="1">
        <v>0</v>
      </c>
      <c r="I276" s="1">
        <v>0</v>
      </c>
      <c r="J276" s="6">
        <v>0</v>
      </c>
      <c r="K276" s="1">
        <v>0.83330000000000004</v>
      </c>
      <c r="L276" s="1">
        <v>0.83330000000000004</v>
      </c>
      <c r="M276" s="6">
        <v>6</v>
      </c>
      <c r="N276" s="1">
        <v>0</v>
      </c>
      <c r="O276" s="1">
        <v>0</v>
      </c>
      <c r="P276" s="6">
        <v>0</v>
      </c>
      <c r="Q276" s="1">
        <v>0</v>
      </c>
      <c r="R276" s="1">
        <v>0</v>
      </c>
      <c r="S276" s="6">
        <v>0</v>
      </c>
    </row>
    <row r="277" spans="1:19" x14ac:dyDescent="0.25">
      <c r="A277" s="4" t="s">
        <v>47</v>
      </c>
      <c r="B277" s="1"/>
      <c r="C277" s="1"/>
      <c r="D277" s="6"/>
      <c r="E277" s="1"/>
      <c r="F277" s="1"/>
      <c r="G277" s="6"/>
      <c r="H277" s="1"/>
      <c r="I277" s="1"/>
      <c r="J277" s="6"/>
      <c r="K277" s="1"/>
      <c r="L277" s="1"/>
      <c r="M277" s="6"/>
      <c r="N277" s="1"/>
      <c r="O277" s="1"/>
      <c r="P277" s="6"/>
      <c r="Q277" s="1"/>
      <c r="R277" s="1"/>
      <c r="S277" s="6"/>
    </row>
    <row r="278" spans="1:19" x14ac:dyDescent="0.25">
      <c r="A278" s="5" t="s">
        <v>7</v>
      </c>
      <c r="B278" s="1">
        <v>0.54549999999999998</v>
      </c>
      <c r="C278" s="1">
        <v>0.90910000000000002</v>
      </c>
      <c r="D278" s="6">
        <v>11</v>
      </c>
      <c r="E278" s="1">
        <v>0.61729999999999996</v>
      </c>
      <c r="F278" s="1">
        <v>0.79590000000000005</v>
      </c>
      <c r="G278" s="6">
        <v>196</v>
      </c>
      <c r="H278" s="1">
        <v>0.33329999999999999</v>
      </c>
      <c r="I278" s="1">
        <v>0.83330000000000004</v>
      </c>
      <c r="J278" s="6">
        <v>6</v>
      </c>
      <c r="K278" s="1">
        <v>0.84</v>
      </c>
      <c r="L278" s="1">
        <v>0.84</v>
      </c>
      <c r="M278" s="6">
        <v>25</v>
      </c>
      <c r="N278" s="1">
        <v>0.85289999999999999</v>
      </c>
      <c r="O278" s="1">
        <v>0.85289999999999999</v>
      </c>
      <c r="P278" s="6">
        <v>34</v>
      </c>
      <c r="Q278" s="1">
        <v>0</v>
      </c>
      <c r="R278" s="1">
        <v>0</v>
      </c>
      <c r="S278" s="6">
        <v>0</v>
      </c>
    </row>
    <row r="279" spans="1:19" x14ac:dyDescent="0.25">
      <c r="A279" s="5" t="s">
        <v>81</v>
      </c>
      <c r="B279" s="1">
        <v>1</v>
      </c>
      <c r="C279" s="1">
        <v>1</v>
      </c>
      <c r="D279" s="6">
        <v>1</v>
      </c>
      <c r="E279" s="1">
        <v>0.47249999999999998</v>
      </c>
      <c r="F279" s="1">
        <v>0.73629999999999995</v>
      </c>
      <c r="G279" s="6">
        <v>182</v>
      </c>
      <c r="H279" s="1">
        <v>0</v>
      </c>
      <c r="I279" s="1">
        <v>0</v>
      </c>
      <c r="J279" s="6">
        <v>0</v>
      </c>
      <c r="K279" s="1">
        <v>0.625</v>
      </c>
      <c r="L279" s="1">
        <v>0.89580000000000004</v>
      </c>
      <c r="M279" s="6">
        <v>48</v>
      </c>
      <c r="N279" s="1">
        <v>0.75</v>
      </c>
      <c r="O279" s="1">
        <v>0.75</v>
      </c>
      <c r="P279" s="6">
        <v>8</v>
      </c>
      <c r="Q279" s="1">
        <v>0</v>
      </c>
      <c r="R279" s="1">
        <v>0</v>
      </c>
      <c r="S279" s="6">
        <v>0</v>
      </c>
    </row>
    <row r="280" spans="1:19" x14ac:dyDescent="0.25">
      <c r="A280" s="5" t="s">
        <v>85</v>
      </c>
      <c r="B280" s="1">
        <v>0</v>
      </c>
      <c r="C280" s="1">
        <v>0</v>
      </c>
      <c r="D280" s="6">
        <v>0</v>
      </c>
      <c r="E280" s="1">
        <v>0.96179999999999999</v>
      </c>
      <c r="F280" s="1">
        <v>0.98729999999999996</v>
      </c>
      <c r="G280" s="6">
        <v>157</v>
      </c>
      <c r="H280" s="1">
        <v>0</v>
      </c>
      <c r="I280" s="1">
        <v>0</v>
      </c>
      <c r="J280" s="6">
        <v>0</v>
      </c>
      <c r="K280" s="1">
        <v>0.96299999999999997</v>
      </c>
      <c r="L280" s="1">
        <v>0.96299999999999997</v>
      </c>
      <c r="M280" s="6">
        <v>27</v>
      </c>
      <c r="N280" s="1">
        <v>0.85709999999999997</v>
      </c>
      <c r="O280" s="1">
        <v>1</v>
      </c>
      <c r="P280" s="6">
        <v>7</v>
      </c>
      <c r="Q280" s="1">
        <v>0</v>
      </c>
      <c r="R280" s="1">
        <v>0</v>
      </c>
      <c r="S280" s="6">
        <v>0</v>
      </c>
    </row>
    <row r="281" spans="1:19" x14ac:dyDescent="0.25">
      <c r="A281" s="5" t="s">
        <v>76</v>
      </c>
      <c r="B281" s="1">
        <v>0.7</v>
      </c>
      <c r="C281" s="1">
        <v>1</v>
      </c>
      <c r="D281" s="6">
        <v>10</v>
      </c>
      <c r="E281" s="1">
        <v>0.60670000000000002</v>
      </c>
      <c r="F281" s="1">
        <v>0.9133</v>
      </c>
      <c r="G281" s="6">
        <v>150</v>
      </c>
      <c r="H281" s="1">
        <v>1</v>
      </c>
      <c r="I281" s="1">
        <v>1</v>
      </c>
      <c r="J281" s="6">
        <v>3</v>
      </c>
      <c r="K281" s="1">
        <v>0.74319999999999997</v>
      </c>
      <c r="L281" s="1">
        <v>0.91890000000000005</v>
      </c>
      <c r="M281" s="6">
        <v>74</v>
      </c>
      <c r="N281" s="1">
        <v>0.76919999999999999</v>
      </c>
      <c r="O281" s="1">
        <v>0.84619999999999995</v>
      </c>
      <c r="P281" s="6">
        <v>13</v>
      </c>
      <c r="Q281" s="1">
        <v>0</v>
      </c>
      <c r="R281" s="1">
        <v>0</v>
      </c>
      <c r="S281" s="6">
        <v>0</v>
      </c>
    </row>
    <row r="282" spans="1:19" x14ac:dyDescent="0.25">
      <c r="A282" s="5" t="s">
        <v>83</v>
      </c>
      <c r="B282" s="1">
        <v>0</v>
      </c>
      <c r="C282" s="1">
        <v>0</v>
      </c>
      <c r="D282" s="6">
        <v>0</v>
      </c>
      <c r="E282" s="1">
        <v>0.54810000000000003</v>
      </c>
      <c r="F282" s="1">
        <v>0.85929999999999995</v>
      </c>
      <c r="G282" s="6">
        <v>135</v>
      </c>
      <c r="H282" s="1">
        <v>0</v>
      </c>
      <c r="I282" s="1">
        <v>0</v>
      </c>
      <c r="J282" s="6">
        <v>0</v>
      </c>
      <c r="K282" s="1">
        <v>0.67649999999999999</v>
      </c>
      <c r="L282" s="1">
        <v>0.88239999999999996</v>
      </c>
      <c r="M282" s="6">
        <v>34</v>
      </c>
      <c r="N282" s="1">
        <v>0.33329999999999999</v>
      </c>
      <c r="O282" s="1">
        <v>0.83330000000000004</v>
      </c>
      <c r="P282" s="6">
        <v>6</v>
      </c>
      <c r="Q282" s="1">
        <v>0</v>
      </c>
      <c r="R282" s="1">
        <v>0</v>
      </c>
      <c r="S282" s="6">
        <v>0</v>
      </c>
    </row>
    <row r="283" spans="1:19" x14ac:dyDescent="0.25">
      <c r="A283" s="5" t="s">
        <v>90</v>
      </c>
      <c r="B283" s="1">
        <v>0</v>
      </c>
      <c r="C283" s="1">
        <v>0</v>
      </c>
      <c r="D283" s="6">
        <v>0</v>
      </c>
      <c r="E283" s="1">
        <v>0.85</v>
      </c>
      <c r="F283" s="1">
        <v>0.92</v>
      </c>
      <c r="G283" s="6">
        <v>100</v>
      </c>
      <c r="H283" s="1">
        <v>0</v>
      </c>
      <c r="I283" s="1">
        <v>0</v>
      </c>
      <c r="J283" s="6">
        <v>0</v>
      </c>
      <c r="K283" s="1">
        <v>0.75</v>
      </c>
      <c r="L283" s="1">
        <v>0.875</v>
      </c>
      <c r="M283" s="6">
        <v>16</v>
      </c>
      <c r="N283" s="1">
        <v>1</v>
      </c>
      <c r="O283" s="1">
        <v>1</v>
      </c>
      <c r="P283" s="6">
        <v>3</v>
      </c>
      <c r="Q283" s="1">
        <v>0</v>
      </c>
      <c r="R283" s="1">
        <v>0</v>
      </c>
      <c r="S283" s="6">
        <v>0</v>
      </c>
    </row>
    <row r="284" spans="1:19" x14ac:dyDescent="0.25">
      <c r="A284" s="4" t="s">
        <v>48</v>
      </c>
      <c r="B284" s="1"/>
      <c r="C284" s="1"/>
      <c r="D284" s="6"/>
      <c r="E284" s="1"/>
      <c r="F284" s="1"/>
      <c r="G284" s="6"/>
      <c r="H284" s="1"/>
      <c r="I284" s="1"/>
      <c r="J284" s="6"/>
      <c r="K284" s="1"/>
      <c r="L284" s="1"/>
      <c r="M284" s="6"/>
      <c r="N284" s="1"/>
      <c r="O284" s="1"/>
      <c r="P284" s="6"/>
      <c r="Q284" s="1"/>
      <c r="R284" s="1"/>
      <c r="S284" s="6"/>
    </row>
    <row r="285" spans="1:19" x14ac:dyDescent="0.25">
      <c r="A285" s="5" t="s">
        <v>7</v>
      </c>
      <c r="B285" s="1">
        <v>0</v>
      </c>
      <c r="C285" s="1">
        <v>0</v>
      </c>
      <c r="D285" s="6">
        <v>1</v>
      </c>
      <c r="E285" s="1">
        <v>0.64929999999999999</v>
      </c>
      <c r="F285" s="1">
        <v>0.80600000000000005</v>
      </c>
      <c r="G285" s="6">
        <v>134</v>
      </c>
      <c r="H285" s="1">
        <v>1</v>
      </c>
      <c r="I285" s="1">
        <v>1</v>
      </c>
      <c r="J285" s="6">
        <v>1</v>
      </c>
      <c r="K285" s="1">
        <v>1</v>
      </c>
      <c r="L285" s="1">
        <v>1</v>
      </c>
      <c r="M285" s="6">
        <v>4</v>
      </c>
      <c r="N285" s="1">
        <v>0</v>
      </c>
      <c r="O285" s="1">
        <v>0</v>
      </c>
      <c r="P285" s="6">
        <v>1</v>
      </c>
      <c r="Q285" s="1">
        <v>0</v>
      </c>
      <c r="R285" s="1">
        <v>0</v>
      </c>
      <c r="S285" s="6">
        <v>0</v>
      </c>
    </row>
    <row r="286" spans="1:19" x14ac:dyDescent="0.25">
      <c r="A286" s="5" t="s">
        <v>81</v>
      </c>
      <c r="B286" s="1">
        <v>0</v>
      </c>
      <c r="C286" s="1">
        <v>0</v>
      </c>
      <c r="D286" s="6">
        <v>0</v>
      </c>
      <c r="E286" s="1">
        <v>0.81010000000000004</v>
      </c>
      <c r="F286" s="1">
        <v>0.93669999999999998</v>
      </c>
      <c r="G286" s="6">
        <v>79</v>
      </c>
      <c r="H286" s="1">
        <v>0</v>
      </c>
      <c r="I286" s="1">
        <v>0</v>
      </c>
      <c r="J286" s="6">
        <v>0</v>
      </c>
      <c r="K286" s="1">
        <v>0.66669999999999996</v>
      </c>
      <c r="L286" s="1">
        <v>0.83330000000000004</v>
      </c>
      <c r="M286" s="6">
        <v>6</v>
      </c>
      <c r="N286" s="1">
        <v>1</v>
      </c>
      <c r="O286" s="1">
        <v>1</v>
      </c>
      <c r="P286" s="6">
        <v>2</v>
      </c>
      <c r="Q286" s="1">
        <v>0</v>
      </c>
      <c r="R286" s="1">
        <v>0</v>
      </c>
      <c r="S286" s="6">
        <v>0</v>
      </c>
    </row>
    <row r="287" spans="1:19" x14ac:dyDescent="0.25">
      <c r="A287" s="5" t="s">
        <v>85</v>
      </c>
      <c r="B287" s="1">
        <v>0</v>
      </c>
      <c r="C287" s="1">
        <v>0</v>
      </c>
      <c r="D287" s="6">
        <v>1</v>
      </c>
      <c r="E287" s="1">
        <v>0.64629999999999999</v>
      </c>
      <c r="F287" s="1">
        <v>0.79269999999999996</v>
      </c>
      <c r="G287" s="6">
        <v>82</v>
      </c>
      <c r="H287" s="1">
        <v>0</v>
      </c>
      <c r="I287" s="1">
        <v>0</v>
      </c>
      <c r="J287" s="6">
        <v>0</v>
      </c>
      <c r="K287" s="1">
        <v>1</v>
      </c>
      <c r="L287" s="1">
        <v>1</v>
      </c>
      <c r="M287" s="6">
        <v>3</v>
      </c>
      <c r="N287" s="1">
        <v>0</v>
      </c>
      <c r="O287" s="1">
        <v>0</v>
      </c>
      <c r="P287" s="6">
        <v>0</v>
      </c>
      <c r="Q287" s="1">
        <v>0</v>
      </c>
      <c r="R287" s="1">
        <v>0</v>
      </c>
      <c r="S287" s="6">
        <v>0</v>
      </c>
    </row>
    <row r="288" spans="1:19" x14ac:dyDescent="0.25">
      <c r="A288" s="5" t="s">
        <v>76</v>
      </c>
      <c r="B288" s="1">
        <v>0</v>
      </c>
      <c r="C288" s="1">
        <v>0</v>
      </c>
      <c r="D288" s="6">
        <v>0</v>
      </c>
      <c r="E288" s="1">
        <v>0.75</v>
      </c>
      <c r="F288" s="1">
        <v>0.84</v>
      </c>
      <c r="G288" s="6">
        <v>100</v>
      </c>
      <c r="H288" s="1">
        <v>0.5</v>
      </c>
      <c r="I288" s="1">
        <v>0.5</v>
      </c>
      <c r="J288" s="6">
        <v>2</v>
      </c>
      <c r="K288" s="1">
        <v>0.42859999999999998</v>
      </c>
      <c r="L288" s="1">
        <v>0.71430000000000005</v>
      </c>
      <c r="M288" s="6">
        <v>7</v>
      </c>
      <c r="N288" s="1">
        <v>1</v>
      </c>
      <c r="O288" s="1">
        <v>1</v>
      </c>
      <c r="P288" s="6">
        <v>2</v>
      </c>
      <c r="Q288" s="1">
        <v>0</v>
      </c>
      <c r="R288" s="1">
        <v>0</v>
      </c>
      <c r="S288" s="6">
        <v>0</v>
      </c>
    </row>
    <row r="289" spans="1:19" x14ac:dyDescent="0.25">
      <c r="A289" s="5" t="s">
        <v>83</v>
      </c>
      <c r="B289" s="1">
        <v>0</v>
      </c>
      <c r="C289" s="1">
        <v>0</v>
      </c>
      <c r="D289" s="6">
        <v>0</v>
      </c>
      <c r="E289" s="1">
        <v>0.69889999999999997</v>
      </c>
      <c r="F289" s="1">
        <v>0.871</v>
      </c>
      <c r="G289" s="6">
        <v>93</v>
      </c>
      <c r="H289" s="1">
        <v>0</v>
      </c>
      <c r="I289" s="1">
        <v>0</v>
      </c>
      <c r="J289" s="6">
        <v>0</v>
      </c>
      <c r="K289" s="1">
        <v>0.66669999999999996</v>
      </c>
      <c r="L289" s="1">
        <v>0.83330000000000004</v>
      </c>
      <c r="M289" s="6">
        <v>6</v>
      </c>
      <c r="N289" s="1">
        <v>1</v>
      </c>
      <c r="O289" s="1">
        <v>1</v>
      </c>
      <c r="P289" s="6">
        <v>1</v>
      </c>
      <c r="Q289" s="1">
        <v>0</v>
      </c>
      <c r="R289" s="1">
        <v>0</v>
      </c>
      <c r="S289" s="6">
        <v>0</v>
      </c>
    </row>
    <row r="290" spans="1:19" x14ac:dyDescent="0.25">
      <c r="A290" s="5" t="s">
        <v>90</v>
      </c>
      <c r="B290" s="1">
        <v>0</v>
      </c>
      <c r="C290" s="1">
        <v>0</v>
      </c>
      <c r="D290" s="6">
        <v>0</v>
      </c>
      <c r="E290" s="1">
        <v>0.66979999999999995</v>
      </c>
      <c r="F290" s="1">
        <v>0.8679</v>
      </c>
      <c r="G290" s="6">
        <v>106</v>
      </c>
      <c r="H290" s="1">
        <v>0</v>
      </c>
      <c r="I290" s="1">
        <v>0</v>
      </c>
      <c r="J290" s="6">
        <v>0</v>
      </c>
      <c r="K290" s="1">
        <v>0.6</v>
      </c>
      <c r="L290" s="1">
        <v>0.8</v>
      </c>
      <c r="M290" s="6">
        <v>5</v>
      </c>
      <c r="N290" s="1">
        <v>0</v>
      </c>
      <c r="O290" s="1">
        <v>0</v>
      </c>
      <c r="P290" s="6">
        <v>0</v>
      </c>
      <c r="Q290" s="1">
        <v>0</v>
      </c>
      <c r="R290" s="1">
        <v>0</v>
      </c>
      <c r="S290" s="6">
        <v>0</v>
      </c>
    </row>
    <row r="291" spans="1:19" x14ac:dyDescent="0.25">
      <c r="A291" s="4" t="s">
        <v>49</v>
      </c>
      <c r="B291" s="1"/>
      <c r="C291" s="1"/>
      <c r="D291" s="6"/>
      <c r="E291" s="1"/>
      <c r="F291" s="1"/>
      <c r="G291" s="6"/>
      <c r="H291" s="1"/>
      <c r="I291" s="1"/>
      <c r="J291" s="6"/>
      <c r="K291" s="1"/>
      <c r="L291" s="1"/>
      <c r="M291" s="6"/>
      <c r="N291" s="1"/>
      <c r="O291" s="1"/>
      <c r="P291" s="6"/>
      <c r="Q291" s="1"/>
      <c r="R291" s="1"/>
      <c r="S291" s="6"/>
    </row>
    <row r="292" spans="1:19" x14ac:dyDescent="0.25">
      <c r="A292" s="5" t="s">
        <v>7</v>
      </c>
      <c r="B292" s="1">
        <v>0.33329999999999999</v>
      </c>
      <c r="C292" s="1">
        <v>0.66669999999999996</v>
      </c>
      <c r="D292" s="6">
        <v>3</v>
      </c>
      <c r="E292" s="1">
        <v>0.57850000000000001</v>
      </c>
      <c r="F292" s="1">
        <v>0.78029999999999999</v>
      </c>
      <c r="G292" s="6">
        <v>223</v>
      </c>
      <c r="H292" s="1">
        <v>1</v>
      </c>
      <c r="I292" s="1">
        <v>1</v>
      </c>
      <c r="J292" s="6">
        <v>2</v>
      </c>
      <c r="K292" s="1">
        <v>0.66669999999999996</v>
      </c>
      <c r="L292" s="1">
        <v>0.88890000000000002</v>
      </c>
      <c r="M292" s="6">
        <v>9</v>
      </c>
      <c r="N292" s="1">
        <v>0.8</v>
      </c>
      <c r="O292" s="1">
        <v>0.8</v>
      </c>
      <c r="P292" s="6">
        <v>10</v>
      </c>
      <c r="Q292" s="1">
        <v>0</v>
      </c>
      <c r="R292" s="1">
        <v>0</v>
      </c>
      <c r="S292" s="6">
        <v>0</v>
      </c>
    </row>
    <row r="293" spans="1:19" x14ac:dyDescent="0.25">
      <c r="A293" s="5" t="s">
        <v>81</v>
      </c>
      <c r="B293" s="1">
        <v>0.66669999999999996</v>
      </c>
      <c r="C293" s="1">
        <v>0.66669999999999996</v>
      </c>
      <c r="D293" s="6">
        <v>3</v>
      </c>
      <c r="E293" s="1">
        <v>0.49780000000000002</v>
      </c>
      <c r="F293" s="1">
        <v>0.76439999999999997</v>
      </c>
      <c r="G293" s="6">
        <v>225</v>
      </c>
      <c r="H293" s="1">
        <v>0</v>
      </c>
      <c r="I293" s="1">
        <v>0</v>
      </c>
      <c r="J293" s="6">
        <v>0</v>
      </c>
      <c r="K293" s="1">
        <v>0.76</v>
      </c>
      <c r="L293" s="1">
        <v>0.84</v>
      </c>
      <c r="M293" s="6">
        <v>25</v>
      </c>
      <c r="N293" s="1">
        <v>0.9</v>
      </c>
      <c r="O293" s="1">
        <v>0.9</v>
      </c>
      <c r="P293" s="6">
        <v>10</v>
      </c>
      <c r="Q293" s="1">
        <v>0</v>
      </c>
      <c r="R293" s="1">
        <v>0</v>
      </c>
      <c r="S293" s="6">
        <v>0</v>
      </c>
    </row>
    <row r="294" spans="1:19" x14ac:dyDescent="0.25">
      <c r="A294" s="5" t="s">
        <v>85</v>
      </c>
      <c r="B294" s="1">
        <v>0</v>
      </c>
      <c r="C294" s="1">
        <v>0</v>
      </c>
      <c r="D294" s="6">
        <v>0</v>
      </c>
      <c r="E294" s="1">
        <v>0.85709999999999997</v>
      </c>
      <c r="F294" s="1">
        <v>0.97399999999999998</v>
      </c>
      <c r="G294" s="6">
        <v>77</v>
      </c>
      <c r="H294" s="1">
        <v>0</v>
      </c>
      <c r="I294" s="1">
        <v>0</v>
      </c>
      <c r="J294" s="6">
        <v>0</v>
      </c>
      <c r="K294" s="1">
        <v>0.9375</v>
      </c>
      <c r="L294" s="1">
        <v>0.9375</v>
      </c>
      <c r="M294" s="6">
        <v>16</v>
      </c>
      <c r="N294" s="1">
        <v>1</v>
      </c>
      <c r="O294" s="1">
        <v>1</v>
      </c>
      <c r="P294" s="6">
        <v>3</v>
      </c>
      <c r="Q294" s="1">
        <v>0</v>
      </c>
      <c r="R294" s="1">
        <v>0</v>
      </c>
      <c r="S294" s="6">
        <v>0</v>
      </c>
    </row>
    <row r="295" spans="1:19" x14ac:dyDescent="0.25">
      <c r="A295" s="5" t="s">
        <v>76</v>
      </c>
      <c r="B295" s="1">
        <v>0.66669999999999996</v>
      </c>
      <c r="C295" s="1">
        <v>0.66669999999999996</v>
      </c>
      <c r="D295" s="6">
        <v>3</v>
      </c>
      <c r="E295" s="1">
        <v>0.46779999999999999</v>
      </c>
      <c r="F295" s="1">
        <v>0.75539999999999996</v>
      </c>
      <c r="G295" s="6">
        <v>233</v>
      </c>
      <c r="H295" s="1">
        <v>1</v>
      </c>
      <c r="I295" s="1">
        <v>1</v>
      </c>
      <c r="J295" s="6">
        <v>1</v>
      </c>
      <c r="K295" s="1">
        <v>0.55559999999999998</v>
      </c>
      <c r="L295" s="1">
        <v>0.66669999999999996</v>
      </c>
      <c r="M295" s="6">
        <v>9</v>
      </c>
      <c r="N295" s="1">
        <v>0.46150000000000002</v>
      </c>
      <c r="O295" s="1">
        <v>0.53849999999999998</v>
      </c>
      <c r="P295" s="6">
        <v>13</v>
      </c>
      <c r="Q295" s="1">
        <v>0</v>
      </c>
      <c r="R295" s="1">
        <v>0</v>
      </c>
      <c r="S295" s="6">
        <v>0</v>
      </c>
    </row>
    <row r="296" spans="1:19" x14ac:dyDescent="0.25">
      <c r="A296" s="5" t="s">
        <v>83</v>
      </c>
      <c r="B296" s="1">
        <v>0</v>
      </c>
      <c r="C296" s="1">
        <v>0</v>
      </c>
      <c r="D296" s="6">
        <v>0</v>
      </c>
      <c r="E296" s="1">
        <v>0.57869999999999999</v>
      </c>
      <c r="F296" s="1">
        <v>0.86570000000000003</v>
      </c>
      <c r="G296" s="6">
        <v>216</v>
      </c>
      <c r="H296" s="1">
        <v>0</v>
      </c>
      <c r="I296" s="1">
        <v>0</v>
      </c>
      <c r="J296" s="6">
        <v>0</v>
      </c>
      <c r="K296" s="1">
        <v>0.57140000000000002</v>
      </c>
      <c r="L296" s="1">
        <v>0.85709999999999997</v>
      </c>
      <c r="M296" s="6">
        <v>14</v>
      </c>
      <c r="N296" s="1">
        <v>0.6</v>
      </c>
      <c r="O296" s="1">
        <v>0.8</v>
      </c>
      <c r="P296" s="6">
        <v>5</v>
      </c>
      <c r="Q296" s="1">
        <v>0</v>
      </c>
      <c r="R296" s="1">
        <v>0</v>
      </c>
      <c r="S296" s="6">
        <v>0</v>
      </c>
    </row>
    <row r="297" spans="1:19" x14ac:dyDescent="0.25">
      <c r="A297" s="5" t="s">
        <v>90</v>
      </c>
      <c r="B297" s="1">
        <v>1</v>
      </c>
      <c r="C297" s="1">
        <v>1</v>
      </c>
      <c r="D297" s="6">
        <v>1</v>
      </c>
      <c r="E297" s="1">
        <v>0.63039999999999996</v>
      </c>
      <c r="F297" s="1">
        <v>0.86960000000000004</v>
      </c>
      <c r="G297" s="6">
        <v>138</v>
      </c>
      <c r="H297" s="1">
        <v>0</v>
      </c>
      <c r="I297" s="1">
        <v>0</v>
      </c>
      <c r="J297" s="6">
        <v>0</v>
      </c>
      <c r="K297" s="1">
        <v>0.71430000000000005</v>
      </c>
      <c r="L297" s="1">
        <v>0.78569999999999995</v>
      </c>
      <c r="M297" s="6">
        <v>14</v>
      </c>
      <c r="N297" s="1">
        <v>1</v>
      </c>
      <c r="O297" s="1">
        <v>1</v>
      </c>
      <c r="P297" s="6">
        <v>1</v>
      </c>
      <c r="Q297" s="1">
        <v>0</v>
      </c>
      <c r="R297" s="1">
        <v>0</v>
      </c>
      <c r="S297" s="6">
        <v>0</v>
      </c>
    </row>
    <row r="298" spans="1:19" x14ac:dyDescent="0.25">
      <c r="A298" s="4" t="s">
        <v>50</v>
      </c>
      <c r="B298" s="1"/>
      <c r="C298" s="1"/>
      <c r="D298" s="6"/>
      <c r="E298" s="1"/>
      <c r="F298" s="1"/>
      <c r="G298" s="6"/>
      <c r="H298" s="1"/>
      <c r="I298" s="1"/>
      <c r="J298" s="6"/>
      <c r="K298" s="1"/>
      <c r="L298" s="1"/>
      <c r="M298" s="6"/>
      <c r="N298" s="1"/>
      <c r="O298" s="1"/>
      <c r="P298" s="6"/>
      <c r="Q298" s="1"/>
      <c r="R298" s="1"/>
      <c r="S298" s="6"/>
    </row>
    <row r="299" spans="1:19" x14ac:dyDescent="0.25">
      <c r="A299" s="5" t="s">
        <v>7</v>
      </c>
      <c r="B299" s="1">
        <v>0.5</v>
      </c>
      <c r="C299" s="1">
        <v>0.5</v>
      </c>
      <c r="D299" s="6">
        <v>2</v>
      </c>
      <c r="E299" s="1">
        <v>0.46229999999999999</v>
      </c>
      <c r="F299" s="1">
        <v>0.77890000000000004</v>
      </c>
      <c r="G299" s="6">
        <v>199</v>
      </c>
      <c r="H299" s="1">
        <v>0</v>
      </c>
      <c r="I299" s="1">
        <v>0</v>
      </c>
      <c r="J299" s="6">
        <v>0</v>
      </c>
      <c r="K299" s="1">
        <v>0.66669999999999996</v>
      </c>
      <c r="L299" s="1">
        <v>0.83330000000000004</v>
      </c>
      <c r="M299" s="6">
        <v>6</v>
      </c>
      <c r="N299" s="1">
        <v>0.4</v>
      </c>
      <c r="O299" s="1">
        <v>0.66669999999999996</v>
      </c>
      <c r="P299" s="6">
        <v>15</v>
      </c>
      <c r="Q299" s="1">
        <v>0</v>
      </c>
      <c r="R299" s="1">
        <v>0</v>
      </c>
      <c r="S299" s="6">
        <v>0</v>
      </c>
    </row>
    <row r="300" spans="1:19" x14ac:dyDescent="0.25">
      <c r="A300" s="5" t="s">
        <v>81</v>
      </c>
      <c r="B300" s="1">
        <v>0</v>
      </c>
      <c r="C300" s="1">
        <v>0</v>
      </c>
      <c r="D300" s="6">
        <v>0</v>
      </c>
      <c r="E300" s="1">
        <v>0.4803</v>
      </c>
      <c r="F300" s="1">
        <v>0.76380000000000003</v>
      </c>
      <c r="G300" s="6">
        <v>127</v>
      </c>
      <c r="H300" s="1">
        <v>1</v>
      </c>
      <c r="I300" s="1">
        <v>1</v>
      </c>
      <c r="J300" s="6">
        <v>1</v>
      </c>
      <c r="K300" s="1">
        <v>0.5625</v>
      </c>
      <c r="L300" s="1">
        <v>0.6875</v>
      </c>
      <c r="M300" s="6">
        <v>16</v>
      </c>
      <c r="N300" s="1">
        <v>0.7</v>
      </c>
      <c r="O300" s="1">
        <v>0.7</v>
      </c>
      <c r="P300" s="6">
        <v>10</v>
      </c>
      <c r="Q300" s="1">
        <v>0</v>
      </c>
      <c r="R300" s="1">
        <v>0</v>
      </c>
      <c r="S300" s="6">
        <v>0</v>
      </c>
    </row>
    <row r="301" spans="1:19" x14ac:dyDescent="0.25">
      <c r="A301" s="5" t="s">
        <v>85</v>
      </c>
      <c r="B301" s="1">
        <v>0</v>
      </c>
      <c r="C301" s="1">
        <v>0</v>
      </c>
      <c r="D301" s="6">
        <v>0</v>
      </c>
      <c r="E301" s="1">
        <v>0.45650000000000002</v>
      </c>
      <c r="F301" s="1">
        <v>0.80430000000000001</v>
      </c>
      <c r="G301" s="6">
        <v>138</v>
      </c>
      <c r="H301" s="1">
        <v>0</v>
      </c>
      <c r="I301" s="1">
        <v>0</v>
      </c>
      <c r="J301" s="6">
        <v>0</v>
      </c>
      <c r="K301" s="1">
        <v>0.52939999999999998</v>
      </c>
      <c r="L301" s="1">
        <v>0.70589999999999997</v>
      </c>
      <c r="M301" s="6">
        <v>17</v>
      </c>
      <c r="N301" s="1">
        <v>1</v>
      </c>
      <c r="O301" s="1">
        <v>1</v>
      </c>
      <c r="P301" s="6">
        <v>4</v>
      </c>
      <c r="Q301" s="1">
        <v>0</v>
      </c>
      <c r="R301" s="1">
        <v>0</v>
      </c>
      <c r="S301" s="6">
        <v>0</v>
      </c>
    </row>
    <row r="302" spans="1:19" x14ac:dyDescent="0.25">
      <c r="A302" s="5" t="s">
        <v>76</v>
      </c>
      <c r="B302" s="1">
        <v>0</v>
      </c>
      <c r="C302" s="1">
        <v>0.5</v>
      </c>
      <c r="D302" s="6">
        <v>2</v>
      </c>
      <c r="E302" s="1">
        <v>0.49680000000000002</v>
      </c>
      <c r="F302" s="1">
        <v>0.82579999999999998</v>
      </c>
      <c r="G302" s="6">
        <v>155</v>
      </c>
      <c r="H302" s="1">
        <v>1</v>
      </c>
      <c r="I302" s="1">
        <v>1</v>
      </c>
      <c r="J302" s="6">
        <v>2</v>
      </c>
      <c r="K302" s="1">
        <v>0.42109999999999997</v>
      </c>
      <c r="L302" s="1">
        <v>0.68420000000000003</v>
      </c>
      <c r="M302" s="6">
        <v>19</v>
      </c>
      <c r="N302" s="1">
        <v>0.625</v>
      </c>
      <c r="O302" s="1">
        <v>0.875</v>
      </c>
      <c r="P302" s="6">
        <v>8</v>
      </c>
      <c r="Q302" s="1">
        <v>0</v>
      </c>
      <c r="R302" s="1">
        <v>0</v>
      </c>
      <c r="S302" s="6">
        <v>0</v>
      </c>
    </row>
    <row r="303" spans="1:19" x14ac:dyDescent="0.25">
      <c r="A303" s="5" t="s">
        <v>83</v>
      </c>
      <c r="B303" s="1">
        <v>1</v>
      </c>
      <c r="C303" s="1">
        <v>1</v>
      </c>
      <c r="D303" s="6">
        <v>1</v>
      </c>
      <c r="E303" s="1">
        <v>0.47270000000000001</v>
      </c>
      <c r="F303" s="1">
        <v>0.76359999999999995</v>
      </c>
      <c r="G303" s="6">
        <v>110</v>
      </c>
      <c r="H303" s="1">
        <v>0</v>
      </c>
      <c r="I303" s="1">
        <v>0</v>
      </c>
      <c r="J303" s="6">
        <v>0</v>
      </c>
      <c r="K303" s="1">
        <v>0.64290000000000003</v>
      </c>
      <c r="L303" s="1">
        <v>0.78569999999999995</v>
      </c>
      <c r="M303" s="6">
        <v>14</v>
      </c>
      <c r="N303" s="1">
        <v>0.75</v>
      </c>
      <c r="O303" s="1">
        <v>0.875</v>
      </c>
      <c r="P303" s="6">
        <v>8</v>
      </c>
      <c r="Q303" s="1">
        <v>0</v>
      </c>
      <c r="R303" s="1">
        <v>0</v>
      </c>
      <c r="S303" s="6">
        <v>0</v>
      </c>
    </row>
    <row r="304" spans="1:19" x14ac:dyDescent="0.25">
      <c r="A304" s="5" t="s">
        <v>90</v>
      </c>
      <c r="B304" s="1">
        <v>1</v>
      </c>
      <c r="C304" s="1">
        <v>1</v>
      </c>
      <c r="D304" s="6">
        <v>1</v>
      </c>
      <c r="E304" s="1">
        <v>0.63460000000000005</v>
      </c>
      <c r="F304" s="1">
        <v>0.88460000000000005</v>
      </c>
      <c r="G304" s="6">
        <v>104</v>
      </c>
      <c r="H304" s="1">
        <v>0</v>
      </c>
      <c r="I304" s="1">
        <v>0</v>
      </c>
      <c r="J304" s="6">
        <v>0</v>
      </c>
      <c r="K304" s="1">
        <v>0.55559999999999998</v>
      </c>
      <c r="L304" s="1">
        <v>0.77780000000000005</v>
      </c>
      <c r="M304" s="6">
        <v>9</v>
      </c>
      <c r="N304" s="1">
        <v>1</v>
      </c>
      <c r="O304" s="1">
        <v>1</v>
      </c>
      <c r="P304" s="6">
        <v>2</v>
      </c>
      <c r="Q304" s="1">
        <v>0</v>
      </c>
      <c r="R304" s="1">
        <v>0</v>
      </c>
      <c r="S304" s="6">
        <v>0</v>
      </c>
    </row>
    <row r="305" spans="1:19" x14ac:dyDescent="0.25">
      <c r="A305" s="4" t="s">
        <v>51</v>
      </c>
      <c r="B305" s="1"/>
      <c r="C305" s="1"/>
      <c r="D305" s="6"/>
      <c r="E305" s="1"/>
      <c r="F305" s="1"/>
      <c r="G305" s="6"/>
      <c r="H305" s="1"/>
      <c r="I305" s="1"/>
      <c r="J305" s="6"/>
      <c r="K305" s="1"/>
      <c r="L305" s="1"/>
      <c r="M305" s="6"/>
      <c r="N305" s="1"/>
      <c r="O305" s="1"/>
      <c r="P305" s="6"/>
      <c r="Q305" s="1"/>
      <c r="R305" s="1"/>
      <c r="S305" s="6"/>
    </row>
    <row r="306" spans="1:19" x14ac:dyDescent="0.25">
      <c r="A306" s="5" t="s">
        <v>7</v>
      </c>
      <c r="B306" s="1">
        <v>1</v>
      </c>
      <c r="C306" s="1">
        <v>1</v>
      </c>
      <c r="D306" s="6">
        <v>8</v>
      </c>
      <c r="E306" s="1">
        <v>0.7198</v>
      </c>
      <c r="F306" s="1">
        <v>0.9032</v>
      </c>
      <c r="G306" s="6">
        <v>496</v>
      </c>
      <c r="H306" s="1">
        <v>1</v>
      </c>
      <c r="I306" s="1">
        <v>1</v>
      </c>
      <c r="J306" s="6">
        <v>3</v>
      </c>
      <c r="K306" s="1">
        <v>0.83330000000000004</v>
      </c>
      <c r="L306" s="1">
        <v>1</v>
      </c>
      <c r="M306" s="6">
        <v>24</v>
      </c>
      <c r="N306" s="1">
        <v>0.77780000000000005</v>
      </c>
      <c r="O306" s="1">
        <v>0.92589999999999995</v>
      </c>
      <c r="P306" s="6">
        <v>27</v>
      </c>
      <c r="Q306" s="1">
        <v>0</v>
      </c>
      <c r="R306" s="1">
        <v>0</v>
      </c>
      <c r="S306" s="6">
        <v>0</v>
      </c>
    </row>
    <row r="307" spans="1:19" x14ac:dyDescent="0.25">
      <c r="A307" s="5" t="s">
        <v>81</v>
      </c>
      <c r="B307" s="1">
        <v>1</v>
      </c>
      <c r="C307" s="1">
        <v>1</v>
      </c>
      <c r="D307" s="6">
        <v>2</v>
      </c>
      <c r="E307" s="1">
        <v>0.79620000000000002</v>
      </c>
      <c r="F307" s="1">
        <v>0.93289999999999995</v>
      </c>
      <c r="G307" s="6">
        <v>417</v>
      </c>
      <c r="H307" s="1">
        <v>1</v>
      </c>
      <c r="I307" s="1">
        <v>1</v>
      </c>
      <c r="J307" s="6">
        <v>5</v>
      </c>
      <c r="K307" s="1">
        <v>0.89739999999999998</v>
      </c>
      <c r="L307" s="1">
        <v>0.94869999999999999</v>
      </c>
      <c r="M307" s="6">
        <v>39</v>
      </c>
      <c r="N307" s="1">
        <v>0.8125</v>
      </c>
      <c r="O307" s="1">
        <v>0.8125</v>
      </c>
      <c r="P307" s="6">
        <v>16</v>
      </c>
      <c r="Q307" s="1">
        <v>0</v>
      </c>
      <c r="R307" s="1">
        <v>0</v>
      </c>
      <c r="S307" s="6">
        <v>0</v>
      </c>
    </row>
    <row r="308" spans="1:19" x14ac:dyDescent="0.25">
      <c r="A308" s="5" t="s">
        <v>85</v>
      </c>
      <c r="B308" s="1">
        <v>1</v>
      </c>
      <c r="C308" s="1">
        <v>1</v>
      </c>
      <c r="D308" s="6">
        <v>9</v>
      </c>
      <c r="E308" s="1">
        <v>0.82450000000000001</v>
      </c>
      <c r="F308" s="1">
        <v>0.93030000000000002</v>
      </c>
      <c r="G308" s="6">
        <v>416</v>
      </c>
      <c r="H308" s="1">
        <v>1</v>
      </c>
      <c r="I308" s="1">
        <v>1</v>
      </c>
      <c r="J308" s="6">
        <v>5</v>
      </c>
      <c r="K308" s="1">
        <v>0.87929999999999997</v>
      </c>
      <c r="L308" s="1">
        <v>0.98280000000000001</v>
      </c>
      <c r="M308" s="6">
        <v>58</v>
      </c>
      <c r="N308" s="1">
        <v>1</v>
      </c>
      <c r="O308" s="1">
        <v>1</v>
      </c>
      <c r="P308" s="6">
        <v>9</v>
      </c>
      <c r="Q308" s="1">
        <v>0</v>
      </c>
      <c r="R308" s="1">
        <v>0</v>
      </c>
      <c r="S308" s="6">
        <v>0</v>
      </c>
    </row>
    <row r="309" spans="1:19" x14ac:dyDescent="0.25">
      <c r="A309" s="5" t="s">
        <v>76</v>
      </c>
      <c r="B309" s="1">
        <v>0.71430000000000005</v>
      </c>
      <c r="C309" s="1">
        <v>0.71430000000000005</v>
      </c>
      <c r="D309" s="6">
        <v>7</v>
      </c>
      <c r="E309" s="1">
        <v>0.78100000000000003</v>
      </c>
      <c r="F309" s="1">
        <v>0.91090000000000004</v>
      </c>
      <c r="G309" s="6">
        <v>516</v>
      </c>
      <c r="H309" s="1">
        <v>1</v>
      </c>
      <c r="I309" s="1">
        <v>1</v>
      </c>
      <c r="J309" s="6">
        <v>10</v>
      </c>
      <c r="K309" s="1">
        <v>0.8125</v>
      </c>
      <c r="L309" s="1">
        <v>0.875</v>
      </c>
      <c r="M309" s="6">
        <v>32</v>
      </c>
      <c r="N309" s="1">
        <v>0.8</v>
      </c>
      <c r="O309" s="1">
        <v>0.85709999999999997</v>
      </c>
      <c r="P309" s="6">
        <v>35</v>
      </c>
      <c r="Q309" s="1">
        <v>0</v>
      </c>
      <c r="R309" s="1">
        <v>0</v>
      </c>
      <c r="S309" s="6">
        <v>0</v>
      </c>
    </row>
    <row r="310" spans="1:19" x14ac:dyDescent="0.25">
      <c r="A310" s="5" t="s">
        <v>83</v>
      </c>
      <c r="B310" s="1">
        <v>1</v>
      </c>
      <c r="C310" s="1">
        <v>1</v>
      </c>
      <c r="D310" s="6">
        <v>2</v>
      </c>
      <c r="E310" s="1">
        <v>0.80679999999999996</v>
      </c>
      <c r="F310" s="1">
        <v>0.89380000000000004</v>
      </c>
      <c r="G310" s="6">
        <v>471</v>
      </c>
      <c r="H310" s="1">
        <v>1</v>
      </c>
      <c r="I310" s="1">
        <v>1</v>
      </c>
      <c r="J310" s="6">
        <v>3</v>
      </c>
      <c r="K310" s="1">
        <v>0.82220000000000004</v>
      </c>
      <c r="L310" s="1">
        <v>0.93330000000000002</v>
      </c>
      <c r="M310" s="6">
        <v>45</v>
      </c>
      <c r="N310" s="1">
        <v>0.85709999999999997</v>
      </c>
      <c r="O310" s="1">
        <v>1</v>
      </c>
      <c r="P310" s="6">
        <v>21</v>
      </c>
      <c r="Q310" s="1">
        <v>0</v>
      </c>
      <c r="R310" s="1">
        <v>0</v>
      </c>
      <c r="S310" s="6">
        <v>0</v>
      </c>
    </row>
    <row r="311" spans="1:19" x14ac:dyDescent="0.25">
      <c r="A311" s="5" t="s">
        <v>90</v>
      </c>
      <c r="B311" s="1">
        <v>0.5</v>
      </c>
      <c r="C311" s="1">
        <v>1</v>
      </c>
      <c r="D311" s="6">
        <v>2</v>
      </c>
      <c r="E311" s="1">
        <v>0.82169999999999999</v>
      </c>
      <c r="F311" s="1">
        <v>0.94899999999999995</v>
      </c>
      <c r="G311" s="6">
        <v>471</v>
      </c>
      <c r="H311" s="1">
        <v>0</v>
      </c>
      <c r="I311" s="1">
        <v>0</v>
      </c>
      <c r="J311" s="6">
        <v>0</v>
      </c>
      <c r="K311" s="1">
        <v>0.88890000000000002</v>
      </c>
      <c r="L311" s="1">
        <v>0.94440000000000002</v>
      </c>
      <c r="M311" s="6">
        <v>36</v>
      </c>
      <c r="N311" s="1">
        <v>0.75</v>
      </c>
      <c r="O311" s="1">
        <v>0.875</v>
      </c>
      <c r="P311" s="6">
        <v>8</v>
      </c>
      <c r="Q311" s="1">
        <v>0</v>
      </c>
      <c r="R311" s="1">
        <v>0</v>
      </c>
      <c r="S311" s="6">
        <v>0</v>
      </c>
    </row>
    <row r="312" spans="1:19" x14ac:dyDescent="0.25">
      <c r="A312" s="4" t="s">
        <v>52</v>
      </c>
      <c r="B312" s="1"/>
      <c r="C312" s="1"/>
      <c r="D312" s="6"/>
      <c r="E312" s="1"/>
      <c r="F312" s="1"/>
      <c r="G312" s="6"/>
      <c r="H312" s="1"/>
      <c r="I312" s="1"/>
      <c r="J312" s="6"/>
      <c r="K312" s="1"/>
      <c r="L312" s="1"/>
      <c r="M312" s="6"/>
      <c r="N312" s="1"/>
      <c r="O312" s="1"/>
      <c r="P312" s="6"/>
      <c r="Q312" s="1"/>
      <c r="R312" s="1"/>
      <c r="S312" s="6"/>
    </row>
    <row r="313" spans="1:19" x14ac:dyDescent="0.25">
      <c r="A313" s="5" t="s">
        <v>7</v>
      </c>
      <c r="B313" s="1">
        <v>0.75</v>
      </c>
      <c r="C313" s="1">
        <v>0.9375</v>
      </c>
      <c r="D313" s="6">
        <v>16</v>
      </c>
      <c r="E313" s="1">
        <v>0.52580000000000005</v>
      </c>
      <c r="F313" s="1">
        <v>0.83950000000000002</v>
      </c>
      <c r="G313" s="6">
        <v>1533</v>
      </c>
      <c r="H313" s="1">
        <v>0.75</v>
      </c>
      <c r="I313" s="1">
        <v>0.83330000000000004</v>
      </c>
      <c r="J313" s="6">
        <v>12</v>
      </c>
      <c r="K313" s="1">
        <v>0.50600000000000001</v>
      </c>
      <c r="L313" s="1">
        <v>0.77110000000000001</v>
      </c>
      <c r="M313" s="6">
        <v>83</v>
      </c>
      <c r="N313" s="1">
        <v>0.72619999999999996</v>
      </c>
      <c r="O313" s="1">
        <v>0.91669999999999996</v>
      </c>
      <c r="P313" s="6">
        <v>84</v>
      </c>
      <c r="Q313" s="1">
        <v>0</v>
      </c>
      <c r="R313" s="1">
        <v>0</v>
      </c>
      <c r="S313" s="6">
        <v>0</v>
      </c>
    </row>
    <row r="314" spans="1:19" x14ac:dyDescent="0.25">
      <c r="A314" s="5" t="s">
        <v>81</v>
      </c>
      <c r="B314" s="1">
        <v>1</v>
      </c>
      <c r="C314" s="1">
        <v>1</v>
      </c>
      <c r="D314" s="6">
        <v>5</v>
      </c>
      <c r="E314" s="1">
        <v>0.54269999999999996</v>
      </c>
      <c r="F314" s="1">
        <v>0.8196</v>
      </c>
      <c r="G314" s="6">
        <v>1347</v>
      </c>
      <c r="H314" s="1">
        <v>0.55559999999999998</v>
      </c>
      <c r="I314" s="1">
        <v>0.55559999999999998</v>
      </c>
      <c r="J314" s="6">
        <v>9</v>
      </c>
      <c r="K314" s="1">
        <v>0.5625</v>
      </c>
      <c r="L314" s="1">
        <v>0.84379999999999999</v>
      </c>
      <c r="M314" s="6">
        <v>128</v>
      </c>
      <c r="N314" s="1">
        <v>0.8286</v>
      </c>
      <c r="O314" s="1">
        <v>0.85709999999999997</v>
      </c>
      <c r="P314" s="6">
        <v>35</v>
      </c>
      <c r="Q314" s="1">
        <v>0</v>
      </c>
      <c r="R314" s="1">
        <v>0</v>
      </c>
      <c r="S314" s="6">
        <v>0</v>
      </c>
    </row>
    <row r="315" spans="1:19" x14ac:dyDescent="0.25">
      <c r="A315" s="5" t="s">
        <v>85</v>
      </c>
      <c r="B315" s="1">
        <v>0.57140000000000002</v>
      </c>
      <c r="C315" s="1">
        <v>1</v>
      </c>
      <c r="D315" s="6">
        <v>7</v>
      </c>
      <c r="E315" s="1">
        <v>0.52759999999999996</v>
      </c>
      <c r="F315" s="1">
        <v>0.84809999999999997</v>
      </c>
      <c r="G315" s="6">
        <v>1376</v>
      </c>
      <c r="H315" s="1">
        <v>1</v>
      </c>
      <c r="I315" s="1">
        <v>1</v>
      </c>
      <c r="J315" s="6">
        <v>2</v>
      </c>
      <c r="K315" s="1">
        <v>0.62160000000000004</v>
      </c>
      <c r="L315" s="1">
        <v>0.85589999999999999</v>
      </c>
      <c r="M315" s="6">
        <v>111</v>
      </c>
      <c r="N315" s="1">
        <v>0.38890000000000002</v>
      </c>
      <c r="O315" s="1">
        <v>0.72219999999999995</v>
      </c>
      <c r="P315" s="6">
        <v>18</v>
      </c>
      <c r="Q315" s="1">
        <v>0</v>
      </c>
      <c r="R315" s="1">
        <v>0</v>
      </c>
      <c r="S315" s="6">
        <v>0</v>
      </c>
    </row>
    <row r="316" spans="1:19" x14ac:dyDescent="0.25">
      <c r="A316" s="5" t="s">
        <v>76</v>
      </c>
      <c r="B316" s="1">
        <v>0.44440000000000002</v>
      </c>
      <c r="C316" s="1">
        <v>0.66669999999999996</v>
      </c>
      <c r="D316" s="6">
        <v>18</v>
      </c>
      <c r="E316" s="1">
        <v>0.47489999999999999</v>
      </c>
      <c r="F316" s="1">
        <v>0.80459999999999998</v>
      </c>
      <c r="G316" s="6">
        <v>1377</v>
      </c>
      <c r="H316" s="1">
        <v>0.61539999999999995</v>
      </c>
      <c r="I316" s="1">
        <v>0.76919999999999999</v>
      </c>
      <c r="J316" s="6">
        <v>13</v>
      </c>
      <c r="K316" s="1">
        <v>0.57630000000000003</v>
      </c>
      <c r="L316" s="1">
        <v>0.76270000000000004</v>
      </c>
      <c r="M316" s="6">
        <v>118</v>
      </c>
      <c r="N316" s="1">
        <v>0.60270000000000001</v>
      </c>
      <c r="O316" s="1">
        <v>0.80820000000000003</v>
      </c>
      <c r="P316" s="6">
        <v>73</v>
      </c>
      <c r="Q316" s="1">
        <v>0</v>
      </c>
      <c r="R316" s="1">
        <v>0</v>
      </c>
      <c r="S316" s="6">
        <v>0</v>
      </c>
    </row>
    <row r="317" spans="1:19" x14ac:dyDescent="0.25">
      <c r="A317" s="5" t="s">
        <v>83</v>
      </c>
      <c r="B317" s="1">
        <v>0.44440000000000002</v>
      </c>
      <c r="C317" s="1">
        <v>0.88890000000000002</v>
      </c>
      <c r="D317" s="6">
        <v>9</v>
      </c>
      <c r="E317" s="1">
        <v>0.41399999999999998</v>
      </c>
      <c r="F317" s="1">
        <v>0.80020000000000002</v>
      </c>
      <c r="G317" s="6">
        <v>1046</v>
      </c>
      <c r="H317" s="1">
        <v>1</v>
      </c>
      <c r="I317" s="1">
        <v>1</v>
      </c>
      <c r="J317" s="6">
        <v>3</v>
      </c>
      <c r="K317" s="1">
        <v>0.64410000000000001</v>
      </c>
      <c r="L317" s="1">
        <v>0.85589999999999999</v>
      </c>
      <c r="M317" s="6">
        <v>118</v>
      </c>
      <c r="N317" s="1">
        <v>0.57140000000000002</v>
      </c>
      <c r="O317" s="1">
        <v>0.85709999999999997</v>
      </c>
      <c r="P317" s="6">
        <v>14</v>
      </c>
      <c r="Q317" s="1">
        <v>0</v>
      </c>
      <c r="R317" s="1">
        <v>0</v>
      </c>
      <c r="S317" s="6">
        <v>0</v>
      </c>
    </row>
    <row r="318" spans="1:19" x14ac:dyDescent="0.25">
      <c r="A318" s="5" t="s">
        <v>90</v>
      </c>
      <c r="B318" s="1">
        <v>0.75</v>
      </c>
      <c r="C318" s="1">
        <v>1</v>
      </c>
      <c r="D318" s="6">
        <v>4</v>
      </c>
      <c r="E318" s="1">
        <v>0.56589999999999996</v>
      </c>
      <c r="F318" s="1">
        <v>0.84209999999999996</v>
      </c>
      <c r="G318" s="6">
        <v>1032</v>
      </c>
      <c r="H318" s="1">
        <v>1</v>
      </c>
      <c r="I318" s="1">
        <v>1</v>
      </c>
      <c r="J318" s="6">
        <v>1</v>
      </c>
      <c r="K318" s="1">
        <v>0.626</v>
      </c>
      <c r="L318" s="1">
        <v>0.8397</v>
      </c>
      <c r="M318" s="6">
        <v>131</v>
      </c>
      <c r="N318" s="1">
        <v>0.81820000000000004</v>
      </c>
      <c r="O318" s="1">
        <v>1</v>
      </c>
      <c r="P318" s="6">
        <v>11</v>
      </c>
      <c r="Q318" s="1">
        <v>0</v>
      </c>
      <c r="R318" s="1">
        <v>0</v>
      </c>
      <c r="S318" s="6">
        <v>0</v>
      </c>
    </row>
    <row r="319" spans="1:19" x14ac:dyDescent="0.25">
      <c r="A319" s="4" t="s">
        <v>53</v>
      </c>
      <c r="B319" s="1"/>
      <c r="C319" s="1"/>
      <c r="D319" s="6"/>
      <c r="E319" s="1"/>
      <c r="F319" s="1"/>
      <c r="G319" s="6"/>
      <c r="H319" s="1"/>
      <c r="I319" s="1"/>
      <c r="J319" s="6"/>
      <c r="K319" s="1"/>
      <c r="L319" s="1"/>
      <c r="M319" s="6"/>
      <c r="N319" s="1"/>
      <c r="O319" s="1"/>
      <c r="P319" s="6"/>
      <c r="Q319" s="1"/>
      <c r="R319" s="1"/>
      <c r="S319" s="6"/>
    </row>
    <row r="320" spans="1:19" x14ac:dyDescent="0.25">
      <c r="A320" s="5" t="s">
        <v>7</v>
      </c>
      <c r="B320" s="1">
        <v>1</v>
      </c>
      <c r="C320" s="1">
        <v>1</v>
      </c>
      <c r="D320" s="6">
        <v>1</v>
      </c>
      <c r="E320" s="1">
        <v>0.77359999999999995</v>
      </c>
      <c r="F320" s="1">
        <v>0.90569999999999995</v>
      </c>
      <c r="G320" s="6">
        <v>53</v>
      </c>
      <c r="H320" s="1">
        <v>0</v>
      </c>
      <c r="I320" s="1">
        <v>0</v>
      </c>
      <c r="J320" s="6">
        <v>0</v>
      </c>
      <c r="K320" s="1">
        <v>1</v>
      </c>
      <c r="L320" s="1">
        <v>1</v>
      </c>
      <c r="M320" s="6">
        <v>3</v>
      </c>
      <c r="N320" s="1">
        <v>1</v>
      </c>
      <c r="O320" s="1">
        <v>1</v>
      </c>
      <c r="P320" s="6">
        <v>2</v>
      </c>
      <c r="Q320" s="1">
        <v>0</v>
      </c>
      <c r="R320" s="1">
        <v>0</v>
      </c>
      <c r="S320" s="6">
        <v>0</v>
      </c>
    </row>
    <row r="321" spans="1:19" x14ac:dyDescent="0.25">
      <c r="A321" s="5" t="s">
        <v>81</v>
      </c>
      <c r="B321" s="1">
        <v>0</v>
      </c>
      <c r="C321" s="1">
        <v>0</v>
      </c>
      <c r="D321" s="6">
        <v>0</v>
      </c>
      <c r="E321" s="1">
        <v>0.96299999999999997</v>
      </c>
      <c r="F321" s="1">
        <v>1</v>
      </c>
      <c r="G321" s="6">
        <v>27</v>
      </c>
      <c r="H321" s="1">
        <v>1</v>
      </c>
      <c r="I321" s="1">
        <v>1</v>
      </c>
      <c r="J321" s="6">
        <v>1</v>
      </c>
      <c r="K321" s="1">
        <v>1</v>
      </c>
      <c r="L321" s="1">
        <v>1</v>
      </c>
      <c r="M321" s="6">
        <v>4</v>
      </c>
      <c r="N321" s="1">
        <v>0</v>
      </c>
      <c r="O321" s="1">
        <v>0</v>
      </c>
      <c r="P321" s="6">
        <v>0</v>
      </c>
      <c r="Q321" s="1">
        <v>0</v>
      </c>
      <c r="R321" s="1">
        <v>0</v>
      </c>
      <c r="S321" s="6">
        <v>0</v>
      </c>
    </row>
    <row r="322" spans="1:19" x14ac:dyDescent="0.25">
      <c r="A322" s="5" t="s">
        <v>85</v>
      </c>
      <c r="B322" s="1">
        <v>1</v>
      </c>
      <c r="C322" s="1">
        <v>1</v>
      </c>
      <c r="D322" s="6">
        <v>1</v>
      </c>
      <c r="E322" s="1">
        <v>0.66669999999999996</v>
      </c>
      <c r="F322" s="1">
        <v>0.95830000000000004</v>
      </c>
      <c r="G322" s="6">
        <v>48</v>
      </c>
      <c r="H322" s="1">
        <v>1</v>
      </c>
      <c r="I322" s="1">
        <v>1</v>
      </c>
      <c r="J322" s="6">
        <v>1</v>
      </c>
      <c r="K322" s="1">
        <v>0.5</v>
      </c>
      <c r="L322" s="1">
        <v>1</v>
      </c>
      <c r="M322" s="6">
        <v>4</v>
      </c>
      <c r="N322" s="1">
        <v>1</v>
      </c>
      <c r="O322" s="1">
        <v>1</v>
      </c>
      <c r="P322" s="6">
        <v>1</v>
      </c>
      <c r="Q322" s="1">
        <v>0</v>
      </c>
      <c r="R322" s="1">
        <v>0</v>
      </c>
      <c r="S322" s="6">
        <v>0</v>
      </c>
    </row>
    <row r="323" spans="1:19" x14ac:dyDescent="0.25">
      <c r="A323" s="5" t="s">
        <v>76</v>
      </c>
      <c r="B323" s="1">
        <v>0</v>
      </c>
      <c r="C323" s="1">
        <v>0</v>
      </c>
      <c r="D323" s="6">
        <v>0</v>
      </c>
      <c r="E323" s="1">
        <v>0.8276</v>
      </c>
      <c r="F323" s="1">
        <v>1</v>
      </c>
      <c r="G323" s="6">
        <v>29</v>
      </c>
      <c r="H323" s="1">
        <v>0</v>
      </c>
      <c r="I323" s="1">
        <v>0</v>
      </c>
      <c r="J323" s="6">
        <v>1</v>
      </c>
      <c r="K323" s="1">
        <v>0.5</v>
      </c>
      <c r="L323" s="1">
        <v>0.5</v>
      </c>
      <c r="M323" s="6">
        <v>2</v>
      </c>
      <c r="N323" s="1">
        <v>1</v>
      </c>
      <c r="O323" s="1">
        <v>1</v>
      </c>
      <c r="P323" s="6">
        <v>2</v>
      </c>
      <c r="Q323" s="1">
        <v>0</v>
      </c>
      <c r="R323" s="1">
        <v>0</v>
      </c>
      <c r="S323" s="6">
        <v>0</v>
      </c>
    </row>
    <row r="324" spans="1:19" x14ac:dyDescent="0.25">
      <c r="A324" s="5" t="s">
        <v>83</v>
      </c>
      <c r="B324" s="1">
        <v>0</v>
      </c>
      <c r="C324" s="1">
        <v>0</v>
      </c>
      <c r="D324" s="6">
        <v>0</v>
      </c>
      <c r="E324" s="1">
        <v>0.92859999999999998</v>
      </c>
      <c r="F324" s="1">
        <v>1</v>
      </c>
      <c r="G324" s="6">
        <v>28</v>
      </c>
      <c r="H324" s="1">
        <v>0</v>
      </c>
      <c r="I324" s="1">
        <v>0</v>
      </c>
      <c r="J324" s="6">
        <v>0</v>
      </c>
      <c r="K324" s="1">
        <v>1</v>
      </c>
      <c r="L324" s="1">
        <v>1</v>
      </c>
      <c r="M324" s="6">
        <v>2</v>
      </c>
      <c r="N324" s="1">
        <v>1</v>
      </c>
      <c r="O324" s="1">
        <v>1</v>
      </c>
      <c r="P324" s="6">
        <v>3</v>
      </c>
      <c r="Q324" s="1">
        <v>0</v>
      </c>
      <c r="R324" s="1">
        <v>0</v>
      </c>
      <c r="S324" s="6">
        <v>0</v>
      </c>
    </row>
    <row r="325" spans="1:19" x14ac:dyDescent="0.25">
      <c r="A325" s="5" t="s">
        <v>90</v>
      </c>
      <c r="B325" s="1">
        <v>0</v>
      </c>
      <c r="C325" s="1">
        <v>0</v>
      </c>
      <c r="D325" s="6">
        <v>0</v>
      </c>
      <c r="E325" s="1">
        <v>0.78720000000000001</v>
      </c>
      <c r="F325" s="1">
        <v>0.93620000000000003</v>
      </c>
      <c r="G325" s="6">
        <v>47</v>
      </c>
      <c r="H325" s="1">
        <v>0</v>
      </c>
      <c r="I325" s="1">
        <v>0</v>
      </c>
      <c r="J325" s="6">
        <v>0</v>
      </c>
      <c r="K325" s="1">
        <v>0.85709999999999997</v>
      </c>
      <c r="L325" s="1">
        <v>1</v>
      </c>
      <c r="M325" s="6">
        <v>7</v>
      </c>
      <c r="N325" s="1">
        <v>0</v>
      </c>
      <c r="O325" s="1">
        <v>0</v>
      </c>
      <c r="P325" s="6">
        <v>0</v>
      </c>
      <c r="Q325" s="1">
        <v>0</v>
      </c>
      <c r="R325" s="1">
        <v>0</v>
      </c>
      <c r="S325" s="6">
        <v>0</v>
      </c>
    </row>
    <row r="326" spans="1:19" x14ac:dyDescent="0.25">
      <c r="A326" s="4" t="s">
        <v>54</v>
      </c>
      <c r="B326" s="1"/>
      <c r="C326" s="1"/>
      <c r="D326" s="6"/>
      <c r="E326" s="1"/>
      <c r="F326" s="1"/>
      <c r="G326" s="6"/>
      <c r="H326" s="1"/>
      <c r="I326" s="1"/>
      <c r="J326" s="6"/>
      <c r="K326" s="1"/>
      <c r="L326" s="1"/>
      <c r="M326" s="6"/>
      <c r="N326" s="1"/>
      <c r="O326" s="1"/>
      <c r="P326" s="6"/>
      <c r="Q326" s="1"/>
      <c r="R326" s="1"/>
      <c r="S326" s="6"/>
    </row>
    <row r="327" spans="1:19" x14ac:dyDescent="0.25">
      <c r="A327" s="5" t="s">
        <v>7</v>
      </c>
      <c r="B327" s="1">
        <v>0</v>
      </c>
      <c r="C327" s="1">
        <v>0</v>
      </c>
      <c r="D327" s="6">
        <v>0</v>
      </c>
      <c r="E327" s="1">
        <v>0.3226</v>
      </c>
      <c r="F327" s="1">
        <v>0.6129</v>
      </c>
      <c r="G327" s="6">
        <v>31</v>
      </c>
      <c r="H327" s="1">
        <v>0</v>
      </c>
      <c r="I327" s="1">
        <v>0</v>
      </c>
      <c r="J327" s="6">
        <v>0</v>
      </c>
      <c r="K327" s="1">
        <v>0.5</v>
      </c>
      <c r="L327" s="1">
        <v>1</v>
      </c>
      <c r="M327" s="6">
        <v>2</v>
      </c>
      <c r="N327" s="1">
        <v>0.8</v>
      </c>
      <c r="O327" s="1">
        <v>0.8</v>
      </c>
      <c r="P327" s="6">
        <v>5</v>
      </c>
      <c r="Q327" s="1">
        <v>0</v>
      </c>
      <c r="R327" s="1">
        <v>0</v>
      </c>
      <c r="S327" s="6">
        <v>0</v>
      </c>
    </row>
    <row r="328" spans="1:19" x14ac:dyDescent="0.25">
      <c r="A328" s="5" t="s">
        <v>81</v>
      </c>
      <c r="B328" s="1">
        <v>0</v>
      </c>
      <c r="C328" s="1">
        <v>0</v>
      </c>
      <c r="D328" s="6">
        <v>0</v>
      </c>
      <c r="E328" s="1">
        <v>0.42109999999999997</v>
      </c>
      <c r="F328" s="1">
        <v>0.55259999999999998</v>
      </c>
      <c r="G328" s="6">
        <v>38</v>
      </c>
      <c r="H328" s="1">
        <v>0</v>
      </c>
      <c r="I328" s="1">
        <v>0</v>
      </c>
      <c r="J328" s="6">
        <v>0</v>
      </c>
      <c r="K328" s="1">
        <v>0</v>
      </c>
      <c r="L328" s="1">
        <v>0</v>
      </c>
      <c r="M328" s="6">
        <v>2</v>
      </c>
      <c r="N328" s="1">
        <v>0</v>
      </c>
      <c r="O328" s="1">
        <v>0</v>
      </c>
      <c r="P328" s="6">
        <v>0</v>
      </c>
      <c r="Q328" s="1">
        <v>0</v>
      </c>
      <c r="R328" s="1">
        <v>0</v>
      </c>
      <c r="S328" s="6">
        <v>0</v>
      </c>
    </row>
    <row r="329" spans="1:19" x14ac:dyDescent="0.25">
      <c r="A329" s="5" t="s">
        <v>85</v>
      </c>
      <c r="B329" s="1">
        <v>0</v>
      </c>
      <c r="C329" s="1">
        <v>0</v>
      </c>
      <c r="D329" s="6">
        <v>0</v>
      </c>
      <c r="E329" s="1">
        <v>0.57140000000000002</v>
      </c>
      <c r="F329" s="1">
        <v>0.78569999999999995</v>
      </c>
      <c r="G329" s="6">
        <v>14</v>
      </c>
      <c r="H329" s="1">
        <v>0</v>
      </c>
      <c r="I329" s="1">
        <v>0</v>
      </c>
      <c r="J329" s="6">
        <v>0</v>
      </c>
      <c r="K329" s="1">
        <v>0.5</v>
      </c>
      <c r="L329" s="1">
        <v>1</v>
      </c>
      <c r="M329" s="6">
        <v>2</v>
      </c>
      <c r="N329" s="1">
        <v>0</v>
      </c>
      <c r="O329" s="1">
        <v>1</v>
      </c>
      <c r="P329" s="6">
        <v>1</v>
      </c>
      <c r="Q329" s="1">
        <v>0</v>
      </c>
      <c r="R329" s="1">
        <v>0</v>
      </c>
      <c r="S329" s="6">
        <v>0</v>
      </c>
    </row>
    <row r="330" spans="1:19" x14ac:dyDescent="0.25">
      <c r="A330" s="5" t="s">
        <v>76</v>
      </c>
      <c r="B330" s="1">
        <v>0</v>
      </c>
      <c r="C330" s="1">
        <v>0</v>
      </c>
      <c r="D330" s="6">
        <v>0</v>
      </c>
      <c r="E330" s="1">
        <v>0.37930000000000003</v>
      </c>
      <c r="F330" s="1">
        <v>0.6552</v>
      </c>
      <c r="G330" s="6">
        <v>29</v>
      </c>
      <c r="H330" s="1">
        <v>0</v>
      </c>
      <c r="I330" s="1">
        <v>0</v>
      </c>
      <c r="J330" s="6">
        <v>0</v>
      </c>
      <c r="K330" s="1">
        <v>0.66669999999999996</v>
      </c>
      <c r="L330" s="1">
        <v>1</v>
      </c>
      <c r="M330" s="6">
        <v>3</v>
      </c>
      <c r="N330" s="1">
        <v>0.5</v>
      </c>
      <c r="O330" s="1">
        <v>0.75</v>
      </c>
      <c r="P330" s="6">
        <v>4</v>
      </c>
      <c r="Q330" s="1">
        <v>0</v>
      </c>
      <c r="R330" s="1">
        <v>0</v>
      </c>
      <c r="S330" s="6">
        <v>0</v>
      </c>
    </row>
    <row r="331" spans="1:19" x14ac:dyDescent="0.25">
      <c r="A331" s="5" t="s">
        <v>83</v>
      </c>
      <c r="B331" s="1">
        <v>0</v>
      </c>
      <c r="C331" s="1">
        <v>0</v>
      </c>
      <c r="D331" s="6">
        <v>0</v>
      </c>
      <c r="E331" s="1">
        <v>0.66669999999999996</v>
      </c>
      <c r="F331" s="1">
        <v>0.75</v>
      </c>
      <c r="G331" s="6">
        <v>12</v>
      </c>
      <c r="H331" s="1">
        <v>0</v>
      </c>
      <c r="I331" s="1">
        <v>0</v>
      </c>
      <c r="J331" s="6">
        <v>0</v>
      </c>
      <c r="K331" s="1">
        <v>1</v>
      </c>
      <c r="L331" s="1">
        <v>1</v>
      </c>
      <c r="M331" s="6">
        <v>1</v>
      </c>
      <c r="N331" s="1">
        <v>0</v>
      </c>
      <c r="O331" s="1">
        <v>0</v>
      </c>
      <c r="P331" s="6">
        <v>0</v>
      </c>
      <c r="Q331" s="1">
        <v>0</v>
      </c>
      <c r="R331" s="1">
        <v>0</v>
      </c>
      <c r="S331" s="6">
        <v>0</v>
      </c>
    </row>
    <row r="332" spans="1:19" x14ac:dyDescent="0.25">
      <c r="A332" s="5" t="s">
        <v>90</v>
      </c>
      <c r="B332" s="1">
        <v>0</v>
      </c>
      <c r="C332" s="1">
        <v>0</v>
      </c>
      <c r="D332" s="6">
        <v>1</v>
      </c>
      <c r="E332" s="1">
        <v>0.35709999999999997</v>
      </c>
      <c r="F332" s="1">
        <v>0.5</v>
      </c>
      <c r="G332" s="6">
        <v>28</v>
      </c>
      <c r="H332" s="1">
        <v>0</v>
      </c>
      <c r="I332" s="1">
        <v>0</v>
      </c>
      <c r="J332" s="6">
        <v>0</v>
      </c>
      <c r="K332" s="1">
        <v>0.33329999999999999</v>
      </c>
      <c r="L332" s="1">
        <v>0.5</v>
      </c>
      <c r="M332" s="6">
        <v>6</v>
      </c>
      <c r="N332" s="1">
        <v>0</v>
      </c>
      <c r="O332" s="1">
        <v>0</v>
      </c>
      <c r="P332" s="6">
        <v>0</v>
      </c>
      <c r="Q332" s="1">
        <v>0</v>
      </c>
      <c r="R332" s="1">
        <v>0</v>
      </c>
      <c r="S332" s="6">
        <v>0</v>
      </c>
    </row>
    <row r="333" spans="1:19" x14ac:dyDescent="0.25">
      <c r="A333" s="4" t="s">
        <v>55</v>
      </c>
      <c r="B333" s="1"/>
      <c r="C333" s="1"/>
      <c r="D333" s="6"/>
      <c r="E333" s="1"/>
      <c r="F333" s="1"/>
      <c r="G333" s="6"/>
      <c r="H333" s="1"/>
      <c r="I333" s="1"/>
      <c r="J333" s="6"/>
      <c r="K333" s="1"/>
      <c r="L333" s="1"/>
      <c r="M333" s="6"/>
      <c r="N333" s="1"/>
      <c r="O333" s="1"/>
      <c r="P333" s="6"/>
      <c r="Q333" s="1"/>
      <c r="R333" s="1"/>
      <c r="S333" s="6"/>
    </row>
    <row r="334" spans="1:19" x14ac:dyDescent="0.25">
      <c r="A334" s="5" t="s">
        <v>7</v>
      </c>
      <c r="B334" s="1">
        <v>0</v>
      </c>
      <c r="C334" s="1">
        <v>0</v>
      </c>
      <c r="D334" s="6">
        <v>0</v>
      </c>
      <c r="E334" s="1">
        <v>0.75</v>
      </c>
      <c r="F334" s="1">
        <v>0.92859999999999998</v>
      </c>
      <c r="G334" s="6">
        <v>28</v>
      </c>
      <c r="H334" s="1">
        <v>0.5</v>
      </c>
      <c r="I334" s="1">
        <v>0.75</v>
      </c>
      <c r="J334" s="6">
        <v>4</v>
      </c>
      <c r="K334" s="1">
        <v>0.875</v>
      </c>
      <c r="L334" s="1">
        <v>1</v>
      </c>
      <c r="M334" s="6">
        <v>8</v>
      </c>
      <c r="N334" s="1">
        <v>1</v>
      </c>
      <c r="O334" s="1">
        <v>1</v>
      </c>
      <c r="P334" s="6">
        <v>3</v>
      </c>
      <c r="Q334" s="1">
        <v>0</v>
      </c>
      <c r="R334" s="1">
        <v>0</v>
      </c>
      <c r="S334" s="6">
        <v>0</v>
      </c>
    </row>
    <row r="335" spans="1:19" x14ac:dyDescent="0.25">
      <c r="A335" s="5" t="s">
        <v>81</v>
      </c>
      <c r="B335" s="1">
        <v>0</v>
      </c>
      <c r="C335" s="1">
        <v>0</v>
      </c>
      <c r="D335" s="6">
        <v>1</v>
      </c>
      <c r="E335" s="1">
        <v>0.72729999999999995</v>
      </c>
      <c r="F335" s="1">
        <v>0.86360000000000003</v>
      </c>
      <c r="G335" s="6">
        <v>22</v>
      </c>
      <c r="H335" s="1">
        <v>0</v>
      </c>
      <c r="I335" s="1">
        <v>0</v>
      </c>
      <c r="J335" s="6">
        <v>0</v>
      </c>
      <c r="K335" s="1">
        <v>0.75</v>
      </c>
      <c r="L335" s="1">
        <v>1</v>
      </c>
      <c r="M335" s="6">
        <v>4</v>
      </c>
      <c r="N335" s="1">
        <v>0</v>
      </c>
      <c r="O335" s="1">
        <v>0</v>
      </c>
      <c r="P335" s="6">
        <v>1</v>
      </c>
      <c r="Q335" s="1">
        <v>0</v>
      </c>
      <c r="R335" s="1">
        <v>0</v>
      </c>
      <c r="S335" s="6">
        <v>0</v>
      </c>
    </row>
    <row r="336" spans="1:19" x14ac:dyDescent="0.25">
      <c r="A336" s="5" t="s">
        <v>85</v>
      </c>
      <c r="B336" s="1">
        <v>0</v>
      </c>
      <c r="C336" s="1">
        <v>0</v>
      </c>
      <c r="D336" s="6">
        <v>0</v>
      </c>
      <c r="E336" s="1">
        <v>0.68179999999999996</v>
      </c>
      <c r="F336" s="1">
        <v>0.90910000000000002</v>
      </c>
      <c r="G336" s="6">
        <v>22</v>
      </c>
      <c r="H336" s="1">
        <v>0</v>
      </c>
      <c r="I336" s="1">
        <v>0</v>
      </c>
      <c r="J336" s="6">
        <v>0</v>
      </c>
      <c r="K336" s="1">
        <v>0.5</v>
      </c>
      <c r="L336" s="1">
        <v>0.5</v>
      </c>
      <c r="M336" s="6">
        <v>6</v>
      </c>
      <c r="N336" s="1">
        <v>0</v>
      </c>
      <c r="O336" s="1">
        <v>0</v>
      </c>
      <c r="P336" s="6">
        <v>0</v>
      </c>
      <c r="Q336" s="1">
        <v>0</v>
      </c>
      <c r="R336" s="1">
        <v>0</v>
      </c>
      <c r="S336" s="6">
        <v>0</v>
      </c>
    </row>
    <row r="337" spans="1:19" x14ac:dyDescent="0.25">
      <c r="A337" s="5" t="s">
        <v>76</v>
      </c>
      <c r="B337" s="1">
        <v>0</v>
      </c>
      <c r="C337" s="1">
        <v>0</v>
      </c>
      <c r="D337" s="6">
        <v>0</v>
      </c>
      <c r="E337" s="1">
        <v>0.70269999999999999</v>
      </c>
      <c r="F337" s="1">
        <v>0.83779999999999999</v>
      </c>
      <c r="G337" s="6">
        <v>37</v>
      </c>
      <c r="H337" s="1">
        <v>0.5</v>
      </c>
      <c r="I337" s="1">
        <v>1</v>
      </c>
      <c r="J337" s="6">
        <v>2</v>
      </c>
      <c r="K337" s="1">
        <v>0.63639999999999997</v>
      </c>
      <c r="L337" s="1">
        <v>0.81820000000000004</v>
      </c>
      <c r="M337" s="6">
        <v>11</v>
      </c>
      <c r="N337" s="1">
        <v>1</v>
      </c>
      <c r="O337" s="1">
        <v>1</v>
      </c>
      <c r="P337" s="6">
        <v>5</v>
      </c>
      <c r="Q337" s="1">
        <v>0</v>
      </c>
      <c r="R337" s="1">
        <v>0</v>
      </c>
      <c r="S337" s="6">
        <v>0</v>
      </c>
    </row>
    <row r="338" spans="1:19" x14ac:dyDescent="0.25">
      <c r="A338" s="5" t="s">
        <v>83</v>
      </c>
      <c r="B338" s="1">
        <v>0</v>
      </c>
      <c r="C338" s="1">
        <v>0</v>
      </c>
      <c r="D338" s="6">
        <v>0</v>
      </c>
      <c r="E338" s="1">
        <v>0.78949999999999998</v>
      </c>
      <c r="F338" s="1">
        <v>0.94740000000000002</v>
      </c>
      <c r="G338" s="6">
        <v>19</v>
      </c>
      <c r="H338" s="1">
        <v>0</v>
      </c>
      <c r="I338" s="1">
        <v>0</v>
      </c>
      <c r="J338" s="6">
        <v>0</v>
      </c>
      <c r="K338" s="1">
        <v>1</v>
      </c>
      <c r="L338" s="1">
        <v>1</v>
      </c>
      <c r="M338" s="6">
        <v>5</v>
      </c>
      <c r="N338" s="1">
        <v>0</v>
      </c>
      <c r="O338" s="1">
        <v>0</v>
      </c>
      <c r="P338" s="6">
        <v>0</v>
      </c>
      <c r="Q338" s="1">
        <v>0</v>
      </c>
      <c r="R338" s="1">
        <v>0</v>
      </c>
      <c r="S338" s="6">
        <v>0</v>
      </c>
    </row>
    <row r="339" spans="1:19" x14ac:dyDescent="0.25">
      <c r="A339" s="5" t="s">
        <v>90</v>
      </c>
      <c r="B339" s="1">
        <v>0</v>
      </c>
      <c r="C339" s="1">
        <v>0</v>
      </c>
      <c r="D339" s="6">
        <v>0</v>
      </c>
      <c r="E339" s="1">
        <v>0.6</v>
      </c>
      <c r="F339" s="1">
        <v>0.9</v>
      </c>
      <c r="G339" s="6">
        <v>10</v>
      </c>
      <c r="H339" s="1">
        <v>0</v>
      </c>
      <c r="I339" s="1">
        <v>0</v>
      </c>
      <c r="J339" s="6">
        <v>0</v>
      </c>
      <c r="K339" s="1">
        <v>0.66669999999999996</v>
      </c>
      <c r="L339" s="1">
        <v>1</v>
      </c>
      <c r="M339" s="6">
        <v>3</v>
      </c>
      <c r="N339" s="1">
        <v>0</v>
      </c>
      <c r="O339" s="1">
        <v>0</v>
      </c>
      <c r="P339" s="6">
        <v>0</v>
      </c>
      <c r="Q339" s="1">
        <v>0</v>
      </c>
      <c r="R339" s="1">
        <v>0</v>
      </c>
      <c r="S339" s="6">
        <v>0</v>
      </c>
    </row>
    <row r="340" spans="1:19" x14ac:dyDescent="0.25">
      <c r="A340" s="4" t="s">
        <v>56</v>
      </c>
      <c r="B340" s="1"/>
      <c r="C340" s="1"/>
      <c r="D340" s="6"/>
      <c r="E340" s="1"/>
      <c r="F340" s="1"/>
      <c r="G340" s="6"/>
      <c r="H340" s="1"/>
      <c r="I340" s="1"/>
      <c r="J340" s="6"/>
      <c r="K340" s="1"/>
      <c r="L340" s="1"/>
      <c r="M340" s="6"/>
      <c r="N340" s="1"/>
      <c r="O340" s="1"/>
      <c r="P340" s="6"/>
      <c r="Q340" s="1"/>
      <c r="R340" s="1"/>
      <c r="S340" s="6"/>
    </row>
    <row r="341" spans="1:19" x14ac:dyDescent="0.25">
      <c r="A341" s="5" t="s">
        <v>7</v>
      </c>
      <c r="B341" s="1">
        <v>0.39129999999999998</v>
      </c>
      <c r="C341" s="1">
        <v>0.82609999999999995</v>
      </c>
      <c r="D341" s="6">
        <v>23</v>
      </c>
      <c r="E341" s="1">
        <v>0.55100000000000005</v>
      </c>
      <c r="F341" s="1">
        <v>0.83620000000000005</v>
      </c>
      <c r="G341" s="6">
        <v>2283</v>
      </c>
      <c r="H341" s="1">
        <v>0.40739999999999998</v>
      </c>
      <c r="I341" s="1">
        <v>0.66669999999999996</v>
      </c>
      <c r="J341" s="6">
        <v>27</v>
      </c>
      <c r="K341" s="1">
        <v>0.56479999999999997</v>
      </c>
      <c r="L341" s="1">
        <v>0.82410000000000005</v>
      </c>
      <c r="M341" s="6">
        <v>108</v>
      </c>
      <c r="N341" s="1">
        <v>0.53149999999999997</v>
      </c>
      <c r="O341" s="1">
        <v>0.81979999999999997</v>
      </c>
      <c r="P341" s="6">
        <v>111</v>
      </c>
      <c r="Q341" s="1">
        <v>0</v>
      </c>
      <c r="R341" s="1">
        <v>0</v>
      </c>
      <c r="S341" s="6">
        <v>0</v>
      </c>
    </row>
    <row r="342" spans="1:19" x14ac:dyDescent="0.25">
      <c r="A342" s="5" t="s">
        <v>81</v>
      </c>
      <c r="B342" s="1">
        <v>0.47060000000000002</v>
      </c>
      <c r="C342" s="1">
        <v>0.82350000000000001</v>
      </c>
      <c r="D342" s="6">
        <v>17</v>
      </c>
      <c r="E342" s="1">
        <v>0.59619999999999995</v>
      </c>
      <c r="F342" s="1">
        <v>0.84079999999999999</v>
      </c>
      <c r="G342" s="6">
        <v>2073</v>
      </c>
      <c r="H342" s="1">
        <v>0.72219999999999995</v>
      </c>
      <c r="I342" s="1">
        <v>0.72219999999999995</v>
      </c>
      <c r="J342" s="6">
        <v>18</v>
      </c>
      <c r="K342" s="1">
        <v>0.6149</v>
      </c>
      <c r="L342" s="1">
        <v>0.8276</v>
      </c>
      <c r="M342" s="6">
        <v>174</v>
      </c>
      <c r="N342" s="1">
        <v>0.58209999999999995</v>
      </c>
      <c r="O342" s="1">
        <v>0.79100000000000004</v>
      </c>
      <c r="P342" s="6">
        <v>67</v>
      </c>
      <c r="Q342" s="1">
        <v>0</v>
      </c>
      <c r="R342" s="1">
        <v>0</v>
      </c>
      <c r="S342" s="6">
        <v>0</v>
      </c>
    </row>
    <row r="343" spans="1:19" x14ac:dyDescent="0.25">
      <c r="A343" s="5" t="s">
        <v>85</v>
      </c>
      <c r="B343" s="1">
        <v>0.5</v>
      </c>
      <c r="C343" s="1">
        <v>0.6</v>
      </c>
      <c r="D343" s="6">
        <v>10</v>
      </c>
      <c r="E343" s="1">
        <v>0.64959999999999996</v>
      </c>
      <c r="F343" s="1">
        <v>0.84950000000000003</v>
      </c>
      <c r="G343" s="6">
        <v>2006</v>
      </c>
      <c r="H343" s="1">
        <v>0.625</v>
      </c>
      <c r="I343" s="1">
        <v>0.75</v>
      </c>
      <c r="J343" s="6">
        <v>8</v>
      </c>
      <c r="K343" s="1">
        <v>0.66869999999999996</v>
      </c>
      <c r="L343" s="1">
        <v>0.82820000000000005</v>
      </c>
      <c r="M343" s="6">
        <v>163</v>
      </c>
      <c r="N343" s="1">
        <v>0.8095</v>
      </c>
      <c r="O343" s="1">
        <v>0.90480000000000005</v>
      </c>
      <c r="P343" s="6">
        <v>42</v>
      </c>
      <c r="Q343" s="1">
        <v>0</v>
      </c>
      <c r="R343" s="1">
        <v>0</v>
      </c>
      <c r="S343" s="6">
        <v>0</v>
      </c>
    </row>
    <row r="344" spans="1:19" x14ac:dyDescent="0.25">
      <c r="A344" s="5" t="s">
        <v>76</v>
      </c>
      <c r="B344" s="1">
        <v>0.57140000000000002</v>
      </c>
      <c r="C344" s="1">
        <v>0.90480000000000005</v>
      </c>
      <c r="D344" s="6">
        <v>21</v>
      </c>
      <c r="E344" s="1">
        <v>0.53820000000000001</v>
      </c>
      <c r="F344" s="1">
        <v>0.81040000000000001</v>
      </c>
      <c r="G344" s="6">
        <v>2094</v>
      </c>
      <c r="H344" s="1">
        <v>0.76919999999999999</v>
      </c>
      <c r="I344" s="1">
        <v>0.80769999999999997</v>
      </c>
      <c r="J344" s="6">
        <v>26</v>
      </c>
      <c r="K344" s="1">
        <v>0.52170000000000005</v>
      </c>
      <c r="L344" s="1">
        <v>0.78990000000000005</v>
      </c>
      <c r="M344" s="6">
        <v>138</v>
      </c>
      <c r="N344" s="1">
        <v>0.68810000000000004</v>
      </c>
      <c r="O344" s="1">
        <v>0.80730000000000002</v>
      </c>
      <c r="P344" s="6">
        <v>109</v>
      </c>
      <c r="Q344" s="1">
        <v>0</v>
      </c>
      <c r="R344" s="1">
        <v>0</v>
      </c>
      <c r="S344" s="6">
        <v>0</v>
      </c>
    </row>
    <row r="345" spans="1:19" x14ac:dyDescent="0.25">
      <c r="A345" s="5" t="s">
        <v>83</v>
      </c>
      <c r="B345" s="1">
        <v>0.53849999999999998</v>
      </c>
      <c r="C345" s="1">
        <v>0.69230000000000003</v>
      </c>
      <c r="D345" s="6">
        <v>13</v>
      </c>
      <c r="E345" s="1">
        <v>0.57999999999999996</v>
      </c>
      <c r="F345" s="1">
        <v>0.84560000000000002</v>
      </c>
      <c r="G345" s="6">
        <v>1943</v>
      </c>
      <c r="H345" s="1">
        <v>0.8</v>
      </c>
      <c r="I345" s="1">
        <v>0.93330000000000002</v>
      </c>
      <c r="J345" s="6">
        <v>15</v>
      </c>
      <c r="K345" s="1">
        <v>0.59299999999999997</v>
      </c>
      <c r="L345" s="1">
        <v>0.78490000000000004</v>
      </c>
      <c r="M345" s="6">
        <v>172</v>
      </c>
      <c r="N345" s="1">
        <v>0.58819999999999995</v>
      </c>
      <c r="O345" s="1">
        <v>0.7843</v>
      </c>
      <c r="P345" s="6">
        <v>51</v>
      </c>
      <c r="Q345" s="1">
        <v>0</v>
      </c>
      <c r="R345" s="1">
        <v>0</v>
      </c>
      <c r="S345" s="6">
        <v>0</v>
      </c>
    </row>
    <row r="346" spans="1:19" x14ac:dyDescent="0.25">
      <c r="A346" s="5" t="s">
        <v>90</v>
      </c>
      <c r="B346" s="1">
        <v>0.83330000000000004</v>
      </c>
      <c r="C346" s="1">
        <v>0.83330000000000004</v>
      </c>
      <c r="D346" s="6">
        <v>6</v>
      </c>
      <c r="E346" s="1">
        <v>0.60240000000000005</v>
      </c>
      <c r="F346" s="1">
        <v>0.8135</v>
      </c>
      <c r="G346" s="6">
        <v>2080</v>
      </c>
      <c r="H346" s="1">
        <v>0.625</v>
      </c>
      <c r="I346" s="1">
        <v>0.875</v>
      </c>
      <c r="J346" s="6">
        <v>8</v>
      </c>
      <c r="K346" s="1">
        <v>0.72109999999999996</v>
      </c>
      <c r="L346" s="1">
        <v>0.84209999999999996</v>
      </c>
      <c r="M346" s="6">
        <v>190</v>
      </c>
      <c r="N346" s="1">
        <v>0.5</v>
      </c>
      <c r="O346" s="1">
        <v>0.75</v>
      </c>
      <c r="P346" s="6">
        <v>20</v>
      </c>
      <c r="Q346" s="1">
        <v>0</v>
      </c>
      <c r="R346" s="1">
        <v>0</v>
      </c>
      <c r="S346" s="6">
        <v>0</v>
      </c>
    </row>
    <row r="347" spans="1:19" x14ac:dyDescent="0.25">
      <c r="A347" s="4" t="s">
        <v>57</v>
      </c>
      <c r="B347" s="1"/>
      <c r="C347" s="1"/>
      <c r="D347" s="6"/>
      <c r="E347" s="1"/>
      <c r="F347" s="1"/>
      <c r="G347" s="6"/>
      <c r="H347" s="1"/>
      <c r="I347" s="1"/>
      <c r="J347" s="6"/>
      <c r="K347" s="1"/>
      <c r="L347" s="1"/>
      <c r="M347" s="6"/>
      <c r="N347" s="1"/>
      <c r="O347" s="1"/>
      <c r="P347" s="6"/>
      <c r="Q347" s="1"/>
      <c r="R347" s="1"/>
      <c r="S347" s="6"/>
    </row>
    <row r="348" spans="1:19" x14ac:dyDescent="0.25">
      <c r="A348" s="5" t="s">
        <v>7</v>
      </c>
      <c r="B348" s="1">
        <v>0.85709999999999997</v>
      </c>
      <c r="C348" s="1">
        <v>1</v>
      </c>
      <c r="D348" s="6">
        <v>7</v>
      </c>
      <c r="E348" s="1">
        <v>0.75749999999999995</v>
      </c>
      <c r="F348" s="1">
        <v>0.88300000000000001</v>
      </c>
      <c r="G348" s="6">
        <v>701</v>
      </c>
      <c r="H348" s="1">
        <v>0.75</v>
      </c>
      <c r="I348" s="1">
        <v>1</v>
      </c>
      <c r="J348" s="6">
        <v>12</v>
      </c>
      <c r="K348" s="1">
        <v>0.81820000000000004</v>
      </c>
      <c r="L348" s="1">
        <v>0.90910000000000002</v>
      </c>
      <c r="M348" s="6">
        <v>44</v>
      </c>
      <c r="N348" s="1">
        <v>0.86539999999999995</v>
      </c>
      <c r="O348" s="1">
        <v>0.94230000000000003</v>
      </c>
      <c r="P348" s="6">
        <v>52</v>
      </c>
      <c r="Q348" s="1">
        <v>0</v>
      </c>
      <c r="R348" s="1">
        <v>0</v>
      </c>
      <c r="S348" s="6">
        <v>0</v>
      </c>
    </row>
    <row r="349" spans="1:19" x14ac:dyDescent="0.25">
      <c r="A349" s="5" t="s">
        <v>81</v>
      </c>
      <c r="B349" s="1">
        <v>1</v>
      </c>
      <c r="C349" s="1">
        <v>1</v>
      </c>
      <c r="D349" s="6">
        <v>4</v>
      </c>
      <c r="E349" s="1">
        <v>0.80279999999999996</v>
      </c>
      <c r="F349" s="1">
        <v>0.90769999999999995</v>
      </c>
      <c r="G349" s="6">
        <v>639</v>
      </c>
      <c r="H349" s="1">
        <v>1</v>
      </c>
      <c r="I349" s="1">
        <v>1</v>
      </c>
      <c r="J349" s="6">
        <v>5</v>
      </c>
      <c r="K349" s="1">
        <v>0.77549999999999997</v>
      </c>
      <c r="L349" s="1">
        <v>0.91839999999999999</v>
      </c>
      <c r="M349" s="6">
        <v>49</v>
      </c>
      <c r="N349" s="1">
        <v>0.8</v>
      </c>
      <c r="O349" s="1">
        <v>0.9</v>
      </c>
      <c r="P349" s="6">
        <v>20</v>
      </c>
      <c r="Q349" s="1">
        <v>0</v>
      </c>
      <c r="R349" s="1">
        <v>0</v>
      </c>
      <c r="S349" s="6">
        <v>0</v>
      </c>
    </row>
    <row r="350" spans="1:19" x14ac:dyDescent="0.25">
      <c r="A350" s="5" t="s">
        <v>85</v>
      </c>
      <c r="B350" s="1">
        <v>0</v>
      </c>
      <c r="C350" s="1">
        <v>0</v>
      </c>
      <c r="D350" s="6">
        <v>0</v>
      </c>
      <c r="E350" s="1">
        <v>0.77529999999999999</v>
      </c>
      <c r="F350" s="1">
        <v>0.86919999999999997</v>
      </c>
      <c r="G350" s="6">
        <v>543</v>
      </c>
      <c r="H350" s="1">
        <v>0</v>
      </c>
      <c r="I350" s="1">
        <v>0</v>
      </c>
      <c r="J350" s="6">
        <v>1</v>
      </c>
      <c r="K350" s="1">
        <v>0.87670000000000003</v>
      </c>
      <c r="L350" s="1">
        <v>0.89039999999999997</v>
      </c>
      <c r="M350" s="6">
        <v>73</v>
      </c>
      <c r="N350" s="1">
        <v>0.94440000000000002</v>
      </c>
      <c r="O350" s="1">
        <v>0.94440000000000002</v>
      </c>
      <c r="P350" s="6">
        <v>18</v>
      </c>
      <c r="Q350" s="1">
        <v>0</v>
      </c>
      <c r="R350" s="1">
        <v>0</v>
      </c>
      <c r="S350" s="6">
        <v>0</v>
      </c>
    </row>
    <row r="351" spans="1:19" x14ac:dyDescent="0.25">
      <c r="A351" s="5" t="s">
        <v>76</v>
      </c>
      <c r="B351" s="1">
        <v>1</v>
      </c>
      <c r="C351" s="1">
        <v>1</v>
      </c>
      <c r="D351" s="6">
        <v>10</v>
      </c>
      <c r="E351" s="1">
        <v>0.752</v>
      </c>
      <c r="F351" s="1">
        <v>0.87050000000000005</v>
      </c>
      <c r="G351" s="6">
        <v>641</v>
      </c>
      <c r="H351" s="1">
        <v>0.72729999999999995</v>
      </c>
      <c r="I351" s="1">
        <v>1</v>
      </c>
      <c r="J351" s="6">
        <v>11</v>
      </c>
      <c r="K351" s="1">
        <v>0.85960000000000003</v>
      </c>
      <c r="L351" s="1">
        <v>0.89470000000000005</v>
      </c>
      <c r="M351" s="6">
        <v>57</v>
      </c>
      <c r="N351" s="1">
        <v>0.8649</v>
      </c>
      <c r="O351" s="1">
        <v>0.94589999999999996</v>
      </c>
      <c r="P351" s="6">
        <v>37</v>
      </c>
      <c r="Q351" s="1">
        <v>0</v>
      </c>
      <c r="R351" s="1">
        <v>0</v>
      </c>
      <c r="S351" s="6">
        <v>0</v>
      </c>
    </row>
    <row r="352" spans="1:19" x14ac:dyDescent="0.25">
      <c r="A352" s="5" t="s">
        <v>83</v>
      </c>
      <c r="B352" s="1">
        <v>0.8</v>
      </c>
      <c r="C352" s="1">
        <v>0.8</v>
      </c>
      <c r="D352" s="6">
        <v>5</v>
      </c>
      <c r="E352" s="1">
        <v>0.79390000000000005</v>
      </c>
      <c r="F352" s="1">
        <v>0.90610000000000002</v>
      </c>
      <c r="G352" s="6">
        <v>490</v>
      </c>
      <c r="H352" s="1">
        <v>1</v>
      </c>
      <c r="I352" s="1">
        <v>1</v>
      </c>
      <c r="J352" s="6">
        <v>3</v>
      </c>
      <c r="K352" s="1">
        <v>0.8</v>
      </c>
      <c r="L352" s="1">
        <v>0.9</v>
      </c>
      <c r="M352" s="6">
        <v>40</v>
      </c>
      <c r="N352" s="1">
        <v>0.86960000000000004</v>
      </c>
      <c r="O352" s="1">
        <v>0.91300000000000003</v>
      </c>
      <c r="P352" s="6">
        <v>23</v>
      </c>
      <c r="Q352" s="1">
        <v>0</v>
      </c>
      <c r="R352" s="1">
        <v>0</v>
      </c>
      <c r="S352" s="6">
        <v>0</v>
      </c>
    </row>
    <row r="353" spans="1:19" x14ac:dyDescent="0.25">
      <c r="A353" s="5" t="s">
        <v>90</v>
      </c>
      <c r="B353" s="1">
        <v>1</v>
      </c>
      <c r="C353" s="1">
        <v>1</v>
      </c>
      <c r="D353" s="6">
        <v>1</v>
      </c>
      <c r="E353" s="1">
        <v>0.76170000000000004</v>
      </c>
      <c r="F353" s="1">
        <v>0.86519999999999997</v>
      </c>
      <c r="G353" s="6">
        <v>512</v>
      </c>
      <c r="H353" s="1">
        <v>1</v>
      </c>
      <c r="I353" s="1">
        <v>1</v>
      </c>
      <c r="J353" s="6">
        <v>1</v>
      </c>
      <c r="K353" s="1">
        <v>0.80700000000000005</v>
      </c>
      <c r="L353" s="1">
        <v>0.84209999999999996</v>
      </c>
      <c r="M353" s="6">
        <v>57</v>
      </c>
      <c r="N353" s="1">
        <v>0.90910000000000002</v>
      </c>
      <c r="O353" s="1">
        <v>0.90910000000000002</v>
      </c>
      <c r="P353" s="6">
        <v>11</v>
      </c>
      <c r="Q353" s="1">
        <v>0</v>
      </c>
      <c r="R353" s="1">
        <v>0</v>
      </c>
      <c r="S353" s="6">
        <v>0</v>
      </c>
    </row>
    <row r="354" spans="1:19" x14ac:dyDescent="0.25">
      <c r="A354" s="4" t="s">
        <v>58</v>
      </c>
      <c r="B354" s="1"/>
      <c r="C354" s="1"/>
      <c r="D354" s="6"/>
      <c r="E354" s="1"/>
      <c r="F354" s="1"/>
      <c r="G354" s="6"/>
      <c r="H354" s="1"/>
      <c r="I354" s="1"/>
      <c r="J354" s="6"/>
      <c r="K354" s="1"/>
      <c r="L354" s="1"/>
      <c r="M354" s="6"/>
      <c r="N354" s="1"/>
      <c r="O354" s="1"/>
      <c r="P354" s="6"/>
      <c r="Q354" s="1"/>
      <c r="R354" s="1"/>
      <c r="S354" s="6"/>
    </row>
    <row r="355" spans="1:19" x14ac:dyDescent="0.25">
      <c r="A355" s="5" t="s">
        <v>7</v>
      </c>
      <c r="B355" s="1">
        <v>1</v>
      </c>
      <c r="C355" s="1">
        <v>1</v>
      </c>
      <c r="D355" s="6">
        <v>11</v>
      </c>
      <c r="E355" s="1">
        <v>0.91</v>
      </c>
      <c r="F355" s="1">
        <v>0.95179999999999998</v>
      </c>
      <c r="G355" s="6">
        <v>311</v>
      </c>
      <c r="H355" s="1">
        <v>1</v>
      </c>
      <c r="I355" s="1">
        <v>1</v>
      </c>
      <c r="J355" s="6">
        <v>29</v>
      </c>
      <c r="K355" s="1">
        <v>0.96879999999999999</v>
      </c>
      <c r="L355" s="1">
        <v>1</v>
      </c>
      <c r="M355" s="6">
        <v>32</v>
      </c>
      <c r="N355" s="1">
        <v>0.86270000000000002</v>
      </c>
      <c r="O355" s="1">
        <v>1</v>
      </c>
      <c r="P355" s="6">
        <v>51</v>
      </c>
      <c r="Q355" s="1">
        <v>0</v>
      </c>
      <c r="R355" s="1">
        <v>0</v>
      </c>
      <c r="S355" s="6">
        <v>0</v>
      </c>
    </row>
    <row r="356" spans="1:19" x14ac:dyDescent="0.25">
      <c r="A356" s="5" t="s">
        <v>81</v>
      </c>
      <c r="B356" s="1">
        <v>0.85709999999999997</v>
      </c>
      <c r="C356" s="1">
        <v>0.85709999999999997</v>
      </c>
      <c r="D356" s="6">
        <v>7</v>
      </c>
      <c r="E356" s="1">
        <v>0.91479999999999995</v>
      </c>
      <c r="F356" s="1">
        <v>0.94950000000000001</v>
      </c>
      <c r="G356" s="6">
        <v>317</v>
      </c>
      <c r="H356" s="1">
        <v>0.9032</v>
      </c>
      <c r="I356" s="1">
        <v>1</v>
      </c>
      <c r="J356" s="6">
        <v>31</v>
      </c>
      <c r="K356" s="1">
        <v>0.91300000000000003</v>
      </c>
      <c r="L356" s="1">
        <v>0.95650000000000002</v>
      </c>
      <c r="M356" s="6">
        <v>23</v>
      </c>
      <c r="N356" s="1">
        <v>0.93879999999999997</v>
      </c>
      <c r="O356" s="1">
        <v>0.93879999999999997</v>
      </c>
      <c r="P356" s="6">
        <v>49</v>
      </c>
      <c r="Q356" s="1">
        <v>0</v>
      </c>
      <c r="R356" s="1">
        <v>0</v>
      </c>
      <c r="S356" s="6">
        <v>0</v>
      </c>
    </row>
    <row r="357" spans="1:19" x14ac:dyDescent="0.25">
      <c r="A357" s="5" t="s">
        <v>85</v>
      </c>
      <c r="B357" s="1">
        <v>0</v>
      </c>
      <c r="C357" s="1">
        <v>0</v>
      </c>
      <c r="D357" s="6">
        <v>0</v>
      </c>
      <c r="E357" s="1">
        <v>0.90880000000000005</v>
      </c>
      <c r="F357" s="1">
        <v>0.96179999999999999</v>
      </c>
      <c r="G357" s="6">
        <v>340</v>
      </c>
      <c r="H357" s="1">
        <v>1</v>
      </c>
      <c r="I357" s="1">
        <v>1</v>
      </c>
      <c r="J357" s="6">
        <v>30</v>
      </c>
      <c r="K357" s="1">
        <v>0.92859999999999998</v>
      </c>
      <c r="L357" s="1">
        <v>1</v>
      </c>
      <c r="M357" s="6">
        <v>14</v>
      </c>
      <c r="N357" s="1">
        <v>0.95</v>
      </c>
      <c r="O357" s="1">
        <v>1</v>
      </c>
      <c r="P357" s="6">
        <v>40</v>
      </c>
      <c r="Q357" s="1">
        <v>0</v>
      </c>
      <c r="R357" s="1">
        <v>0</v>
      </c>
      <c r="S357" s="6">
        <v>0</v>
      </c>
    </row>
    <row r="358" spans="1:19" x14ac:dyDescent="0.25">
      <c r="A358" s="5" t="s">
        <v>76</v>
      </c>
      <c r="B358" s="1">
        <v>1</v>
      </c>
      <c r="C358" s="1">
        <v>1</v>
      </c>
      <c r="D358" s="6">
        <v>7</v>
      </c>
      <c r="E358" s="1">
        <v>0.88480000000000003</v>
      </c>
      <c r="F358" s="1">
        <v>0.93679999999999997</v>
      </c>
      <c r="G358" s="6">
        <v>269</v>
      </c>
      <c r="H358" s="1">
        <v>0.83330000000000004</v>
      </c>
      <c r="I358" s="1">
        <v>0.9667</v>
      </c>
      <c r="J358" s="6">
        <v>30</v>
      </c>
      <c r="K358" s="1">
        <v>1</v>
      </c>
      <c r="L358" s="1">
        <v>1</v>
      </c>
      <c r="M358" s="6">
        <v>28</v>
      </c>
      <c r="N358" s="1">
        <v>0.96</v>
      </c>
      <c r="O358" s="1">
        <v>0.98</v>
      </c>
      <c r="P358" s="6">
        <v>50</v>
      </c>
      <c r="Q358" s="1">
        <v>0</v>
      </c>
      <c r="R358" s="1">
        <v>0</v>
      </c>
      <c r="S358" s="6">
        <v>0</v>
      </c>
    </row>
    <row r="359" spans="1:19" x14ac:dyDescent="0.25">
      <c r="A359" s="5" t="s">
        <v>83</v>
      </c>
      <c r="B359" s="1">
        <v>1</v>
      </c>
      <c r="C359" s="1">
        <v>1</v>
      </c>
      <c r="D359" s="6">
        <v>4</v>
      </c>
      <c r="E359" s="1">
        <v>0.95650000000000002</v>
      </c>
      <c r="F359" s="1">
        <v>0.99070000000000003</v>
      </c>
      <c r="G359" s="6">
        <v>322</v>
      </c>
      <c r="H359" s="1">
        <v>0.81479999999999997</v>
      </c>
      <c r="I359" s="1">
        <v>0.96299999999999997</v>
      </c>
      <c r="J359" s="6">
        <v>27</v>
      </c>
      <c r="K359" s="1">
        <v>0.83330000000000004</v>
      </c>
      <c r="L359" s="1">
        <v>0.83330000000000004</v>
      </c>
      <c r="M359" s="6">
        <v>12</v>
      </c>
      <c r="N359" s="1">
        <v>0.90200000000000002</v>
      </c>
      <c r="O359" s="1">
        <v>0.96079999999999999</v>
      </c>
      <c r="P359" s="6">
        <v>51</v>
      </c>
      <c r="Q359" s="1">
        <v>0</v>
      </c>
      <c r="R359" s="1">
        <v>0</v>
      </c>
      <c r="S359" s="6">
        <v>0</v>
      </c>
    </row>
    <row r="360" spans="1:19" x14ac:dyDescent="0.25">
      <c r="A360" s="5" t="s">
        <v>90</v>
      </c>
      <c r="B360" s="1">
        <v>0</v>
      </c>
      <c r="C360" s="1">
        <v>0</v>
      </c>
      <c r="D360" s="6">
        <v>1</v>
      </c>
      <c r="E360" s="1">
        <v>0.93179999999999996</v>
      </c>
      <c r="F360" s="1">
        <v>0.96879999999999999</v>
      </c>
      <c r="G360" s="6">
        <v>352</v>
      </c>
      <c r="H360" s="1">
        <v>1</v>
      </c>
      <c r="I360" s="1">
        <v>1</v>
      </c>
      <c r="J360" s="6">
        <v>37</v>
      </c>
      <c r="K360" s="1">
        <v>0.92310000000000003</v>
      </c>
      <c r="L360" s="1">
        <v>0.96150000000000002</v>
      </c>
      <c r="M360" s="6">
        <v>26</v>
      </c>
      <c r="N360" s="1">
        <v>0.97219999999999995</v>
      </c>
      <c r="O360" s="1">
        <v>1</v>
      </c>
      <c r="P360" s="6">
        <v>36</v>
      </c>
      <c r="Q360" s="1">
        <v>0</v>
      </c>
      <c r="R360" s="1">
        <v>0</v>
      </c>
      <c r="S360" s="6">
        <v>0</v>
      </c>
    </row>
    <row r="361" spans="1:19" x14ac:dyDescent="0.25">
      <c r="A361" s="4" t="s">
        <v>59</v>
      </c>
      <c r="B361" s="1"/>
      <c r="C361" s="1"/>
      <c r="D361" s="6"/>
      <c r="E361" s="1"/>
      <c r="F361" s="1"/>
      <c r="G361" s="6"/>
      <c r="H361" s="1"/>
      <c r="I361" s="1"/>
      <c r="J361" s="6"/>
      <c r="K361" s="1"/>
      <c r="L361" s="1"/>
      <c r="M361" s="6"/>
      <c r="N361" s="1"/>
      <c r="O361" s="1"/>
      <c r="P361" s="6"/>
      <c r="Q361" s="1"/>
      <c r="R361" s="1"/>
      <c r="S361" s="6"/>
    </row>
    <row r="362" spans="1:19" x14ac:dyDescent="0.25">
      <c r="A362" s="5" t="s">
        <v>7</v>
      </c>
      <c r="B362" s="1">
        <v>0.91669999999999996</v>
      </c>
      <c r="C362" s="1">
        <v>0.9375</v>
      </c>
      <c r="D362" s="6">
        <v>48</v>
      </c>
      <c r="E362" s="1">
        <v>0.83309999999999995</v>
      </c>
      <c r="F362" s="1">
        <v>0.90949999999999998</v>
      </c>
      <c r="G362" s="6">
        <v>1845</v>
      </c>
      <c r="H362" s="1">
        <v>0.94440000000000002</v>
      </c>
      <c r="I362" s="1">
        <v>0.94440000000000002</v>
      </c>
      <c r="J362" s="6">
        <v>18</v>
      </c>
      <c r="K362" s="1">
        <v>0.74750000000000005</v>
      </c>
      <c r="L362" s="1">
        <v>0.83840000000000003</v>
      </c>
      <c r="M362" s="6">
        <v>99</v>
      </c>
      <c r="N362" s="1">
        <v>0.85189999999999999</v>
      </c>
      <c r="O362" s="1">
        <v>0.9012</v>
      </c>
      <c r="P362" s="6">
        <v>81</v>
      </c>
      <c r="Q362" s="1">
        <v>0</v>
      </c>
      <c r="R362" s="1">
        <v>0</v>
      </c>
      <c r="S362" s="6">
        <v>0</v>
      </c>
    </row>
    <row r="363" spans="1:19" x14ac:dyDescent="0.25">
      <c r="A363" s="5" t="s">
        <v>81</v>
      </c>
      <c r="B363" s="1">
        <v>0.91669999999999996</v>
      </c>
      <c r="C363" s="1">
        <v>0.95830000000000004</v>
      </c>
      <c r="D363" s="6">
        <v>24</v>
      </c>
      <c r="E363" s="1">
        <v>0.83240000000000003</v>
      </c>
      <c r="F363" s="1">
        <v>0.89959999999999996</v>
      </c>
      <c r="G363" s="6">
        <v>1474</v>
      </c>
      <c r="H363" s="1">
        <v>0.72729999999999995</v>
      </c>
      <c r="I363" s="1">
        <v>0.72729999999999995</v>
      </c>
      <c r="J363" s="6">
        <v>11</v>
      </c>
      <c r="K363" s="1">
        <v>0.86619999999999997</v>
      </c>
      <c r="L363" s="1">
        <v>0.89810000000000001</v>
      </c>
      <c r="M363" s="6">
        <v>157</v>
      </c>
      <c r="N363" s="1">
        <v>0.84209999999999996</v>
      </c>
      <c r="O363" s="1">
        <v>0.87719999999999998</v>
      </c>
      <c r="P363" s="6">
        <v>57</v>
      </c>
      <c r="Q363" s="1">
        <v>0</v>
      </c>
      <c r="R363" s="1">
        <v>0</v>
      </c>
      <c r="S363" s="6">
        <v>0</v>
      </c>
    </row>
    <row r="364" spans="1:19" x14ac:dyDescent="0.25">
      <c r="A364" s="5" t="s">
        <v>85</v>
      </c>
      <c r="B364" s="1">
        <v>0.875</v>
      </c>
      <c r="C364" s="1">
        <v>1</v>
      </c>
      <c r="D364" s="6">
        <v>16</v>
      </c>
      <c r="E364" s="1">
        <v>0.82740000000000002</v>
      </c>
      <c r="F364" s="1">
        <v>0.89880000000000004</v>
      </c>
      <c r="G364" s="6">
        <v>1344</v>
      </c>
      <c r="H364" s="1">
        <v>0.875</v>
      </c>
      <c r="I364" s="1">
        <v>0.875</v>
      </c>
      <c r="J364" s="6">
        <v>8</v>
      </c>
      <c r="K364" s="1">
        <v>0.86539999999999995</v>
      </c>
      <c r="L364" s="1">
        <v>0.92310000000000003</v>
      </c>
      <c r="M364" s="6">
        <v>156</v>
      </c>
      <c r="N364" s="1">
        <v>0.94740000000000002</v>
      </c>
      <c r="O364" s="1">
        <v>1</v>
      </c>
      <c r="P364" s="6">
        <v>19</v>
      </c>
      <c r="Q364" s="1">
        <v>0</v>
      </c>
      <c r="R364" s="1">
        <v>0</v>
      </c>
      <c r="S364" s="6">
        <v>0</v>
      </c>
    </row>
    <row r="365" spans="1:19" x14ac:dyDescent="0.25">
      <c r="A365" s="5" t="s">
        <v>76</v>
      </c>
      <c r="B365" s="1">
        <v>0.83330000000000004</v>
      </c>
      <c r="C365" s="1">
        <v>0.9375</v>
      </c>
      <c r="D365" s="6">
        <v>48</v>
      </c>
      <c r="E365" s="1">
        <v>0.84319999999999995</v>
      </c>
      <c r="F365" s="1">
        <v>0.90229999999999999</v>
      </c>
      <c r="G365" s="6">
        <v>1422</v>
      </c>
      <c r="H365" s="1">
        <v>0.92859999999999998</v>
      </c>
      <c r="I365" s="1">
        <v>0.92859999999999998</v>
      </c>
      <c r="J365" s="6">
        <v>14</v>
      </c>
      <c r="K365" s="1">
        <v>0.83330000000000004</v>
      </c>
      <c r="L365" s="1">
        <v>0.90149999999999997</v>
      </c>
      <c r="M365" s="6">
        <v>132</v>
      </c>
      <c r="N365" s="1">
        <v>0.76390000000000002</v>
      </c>
      <c r="O365" s="1">
        <v>0.84719999999999995</v>
      </c>
      <c r="P365" s="6">
        <v>72</v>
      </c>
      <c r="Q365" s="1">
        <v>0</v>
      </c>
      <c r="R365" s="1">
        <v>0</v>
      </c>
      <c r="S365" s="6">
        <v>0</v>
      </c>
    </row>
    <row r="366" spans="1:19" x14ac:dyDescent="0.25">
      <c r="A366" s="5" t="s">
        <v>83</v>
      </c>
      <c r="B366" s="1">
        <v>0.84619999999999995</v>
      </c>
      <c r="C366" s="1">
        <v>1</v>
      </c>
      <c r="D366" s="6">
        <v>13</v>
      </c>
      <c r="E366" s="1">
        <v>0.85750000000000004</v>
      </c>
      <c r="F366" s="1">
        <v>0.91920000000000002</v>
      </c>
      <c r="G366" s="6">
        <v>1312</v>
      </c>
      <c r="H366" s="1">
        <v>1</v>
      </c>
      <c r="I366" s="1">
        <v>1</v>
      </c>
      <c r="J366" s="6">
        <v>3</v>
      </c>
      <c r="K366" s="1">
        <v>0.90680000000000005</v>
      </c>
      <c r="L366" s="1">
        <v>0.94920000000000004</v>
      </c>
      <c r="M366" s="6">
        <v>118</v>
      </c>
      <c r="N366" s="1">
        <v>0.8649</v>
      </c>
      <c r="O366" s="1">
        <v>0.91890000000000005</v>
      </c>
      <c r="P366" s="6">
        <v>37</v>
      </c>
      <c r="Q366" s="1">
        <v>0</v>
      </c>
      <c r="R366" s="1">
        <v>0</v>
      </c>
      <c r="S366" s="6">
        <v>0</v>
      </c>
    </row>
    <row r="367" spans="1:19" x14ac:dyDescent="0.25">
      <c r="A367" s="5" t="s">
        <v>90</v>
      </c>
      <c r="B367" s="1">
        <v>0.4</v>
      </c>
      <c r="C367" s="1">
        <v>0.5</v>
      </c>
      <c r="D367" s="6">
        <v>10</v>
      </c>
      <c r="E367" s="1">
        <v>0.86509999999999998</v>
      </c>
      <c r="F367" s="1">
        <v>0.93300000000000005</v>
      </c>
      <c r="G367" s="6">
        <v>1075</v>
      </c>
      <c r="H367" s="1">
        <v>1</v>
      </c>
      <c r="I367" s="1">
        <v>1</v>
      </c>
      <c r="J367" s="6">
        <v>6</v>
      </c>
      <c r="K367" s="1">
        <v>0.90290000000000004</v>
      </c>
      <c r="L367" s="1">
        <v>0.96120000000000005</v>
      </c>
      <c r="M367" s="6">
        <v>103</v>
      </c>
      <c r="N367" s="1">
        <v>0.89659999999999995</v>
      </c>
      <c r="O367" s="1">
        <v>0.96550000000000002</v>
      </c>
      <c r="P367" s="6">
        <v>29</v>
      </c>
      <c r="Q367" s="1">
        <v>0</v>
      </c>
      <c r="R367" s="1">
        <v>0</v>
      </c>
      <c r="S367" s="6">
        <v>0</v>
      </c>
    </row>
    <row r="368" spans="1:19" x14ac:dyDescent="0.25">
      <c r="A368" s="4" t="s">
        <v>60</v>
      </c>
      <c r="B368" s="1"/>
      <c r="C368" s="1"/>
      <c r="D368" s="6"/>
      <c r="E368" s="1"/>
      <c r="F368" s="1"/>
      <c r="G368" s="6"/>
      <c r="H368" s="1"/>
      <c r="I368" s="1"/>
      <c r="J368" s="6"/>
      <c r="K368" s="1"/>
      <c r="L368" s="1"/>
      <c r="M368" s="6"/>
      <c r="N368" s="1"/>
      <c r="O368" s="1"/>
      <c r="P368" s="6"/>
      <c r="Q368" s="1"/>
      <c r="R368" s="1"/>
      <c r="S368" s="6"/>
    </row>
    <row r="369" spans="1:19" x14ac:dyDescent="0.25">
      <c r="A369" s="5" t="s">
        <v>7</v>
      </c>
      <c r="B369" s="1">
        <v>0.25</v>
      </c>
      <c r="C369" s="1">
        <v>1</v>
      </c>
      <c r="D369" s="6">
        <v>4</v>
      </c>
      <c r="E369" s="1">
        <v>0.41</v>
      </c>
      <c r="F369" s="1">
        <v>0.79500000000000004</v>
      </c>
      <c r="G369" s="6">
        <v>239</v>
      </c>
      <c r="H369" s="1">
        <v>1</v>
      </c>
      <c r="I369" s="1">
        <v>1</v>
      </c>
      <c r="J369" s="6">
        <v>2</v>
      </c>
      <c r="K369" s="1">
        <v>0.4118</v>
      </c>
      <c r="L369" s="1">
        <v>0.76470000000000005</v>
      </c>
      <c r="M369" s="6">
        <v>17</v>
      </c>
      <c r="N369" s="1">
        <v>0.5</v>
      </c>
      <c r="O369" s="1">
        <v>0.73080000000000001</v>
      </c>
      <c r="P369" s="6">
        <v>26</v>
      </c>
      <c r="Q369" s="1">
        <v>0</v>
      </c>
      <c r="R369" s="1">
        <v>0</v>
      </c>
      <c r="S369" s="6">
        <v>0</v>
      </c>
    </row>
    <row r="370" spans="1:19" x14ac:dyDescent="0.25">
      <c r="A370" s="5" t="s">
        <v>81</v>
      </c>
      <c r="B370" s="1">
        <v>0.5</v>
      </c>
      <c r="C370" s="1">
        <v>1</v>
      </c>
      <c r="D370" s="6">
        <v>2</v>
      </c>
      <c r="E370" s="1">
        <v>0.51200000000000001</v>
      </c>
      <c r="F370" s="1">
        <v>0.82779999999999998</v>
      </c>
      <c r="G370" s="6">
        <v>209</v>
      </c>
      <c r="H370" s="1">
        <v>1</v>
      </c>
      <c r="I370" s="1">
        <v>1</v>
      </c>
      <c r="J370" s="6">
        <v>1</v>
      </c>
      <c r="K370" s="1">
        <v>0.57140000000000002</v>
      </c>
      <c r="L370" s="1">
        <v>0.76190000000000002</v>
      </c>
      <c r="M370" s="6">
        <v>21</v>
      </c>
      <c r="N370" s="1">
        <v>0.76919999999999999</v>
      </c>
      <c r="O370" s="1">
        <v>0.84619999999999995</v>
      </c>
      <c r="P370" s="6">
        <v>13</v>
      </c>
      <c r="Q370" s="1">
        <v>0</v>
      </c>
      <c r="R370" s="1">
        <v>0</v>
      </c>
      <c r="S370" s="6">
        <v>0</v>
      </c>
    </row>
    <row r="371" spans="1:19" x14ac:dyDescent="0.25">
      <c r="A371" s="5" t="s">
        <v>85</v>
      </c>
      <c r="B371" s="1">
        <v>0</v>
      </c>
      <c r="C371" s="1">
        <v>0</v>
      </c>
      <c r="D371" s="6">
        <v>0</v>
      </c>
      <c r="E371" s="1">
        <v>0.61199999999999999</v>
      </c>
      <c r="F371" s="1">
        <v>0.81420000000000003</v>
      </c>
      <c r="G371" s="6">
        <v>183</v>
      </c>
      <c r="H371" s="1">
        <v>0</v>
      </c>
      <c r="I371" s="1">
        <v>0</v>
      </c>
      <c r="J371" s="6">
        <v>1</v>
      </c>
      <c r="K371" s="1">
        <v>0.55000000000000004</v>
      </c>
      <c r="L371" s="1">
        <v>0.95</v>
      </c>
      <c r="M371" s="6">
        <v>20</v>
      </c>
      <c r="N371" s="1">
        <v>0.66669999999999996</v>
      </c>
      <c r="O371" s="1">
        <v>0.66669999999999996</v>
      </c>
      <c r="P371" s="6">
        <v>3</v>
      </c>
      <c r="Q371" s="1">
        <v>0</v>
      </c>
      <c r="R371" s="1">
        <v>0</v>
      </c>
      <c r="S371" s="6">
        <v>0</v>
      </c>
    </row>
    <row r="372" spans="1:19" x14ac:dyDescent="0.25">
      <c r="A372" s="5" t="s">
        <v>76</v>
      </c>
      <c r="B372" s="1">
        <v>0.66669999999999996</v>
      </c>
      <c r="C372" s="1">
        <v>0.66669999999999996</v>
      </c>
      <c r="D372" s="6">
        <v>3</v>
      </c>
      <c r="E372" s="1">
        <v>0.40560000000000002</v>
      </c>
      <c r="F372" s="1">
        <v>0.80720000000000003</v>
      </c>
      <c r="G372" s="6">
        <v>249</v>
      </c>
      <c r="H372" s="1">
        <v>0</v>
      </c>
      <c r="I372" s="1">
        <v>1</v>
      </c>
      <c r="J372" s="6">
        <v>1</v>
      </c>
      <c r="K372" s="1">
        <v>0.4194</v>
      </c>
      <c r="L372" s="1">
        <v>0.7419</v>
      </c>
      <c r="M372" s="6">
        <v>31</v>
      </c>
      <c r="N372" s="1">
        <v>0.45829999999999999</v>
      </c>
      <c r="O372" s="1">
        <v>0.66669999999999996</v>
      </c>
      <c r="P372" s="6">
        <v>24</v>
      </c>
      <c r="Q372" s="1">
        <v>0</v>
      </c>
      <c r="R372" s="1">
        <v>0</v>
      </c>
      <c r="S372" s="6">
        <v>0</v>
      </c>
    </row>
    <row r="373" spans="1:19" x14ac:dyDescent="0.25">
      <c r="A373" s="5" t="s">
        <v>83</v>
      </c>
      <c r="B373" s="1">
        <v>1</v>
      </c>
      <c r="C373" s="1">
        <v>1</v>
      </c>
      <c r="D373" s="6">
        <v>1</v>
      </c>
      <c r="E373" s="1">
        <v>0.50690000000000002</v>
      </c>
      <c r="F373" s="1">
        <v>0.83409999999999995</v>
      </c>
      <c r="G373" s="6">
        <v>217</v>
      </c>
      <c r="H373" s="1">
        <v>1</v>
      </c>
      <c r="I373" s="1">
        <v>1</v>
      </c>
      <c r="J373" s="6">
        <v>1</v>
      </c>
      <c r="K373" s="1">
        <v>0.52380000000000004</v>
      </c>
      <c r="L373" s="1">
        <v>0.90480000000000005</v>
      </c>
      <c r="M373" s="6">
        <v>21</v>
      </c>
      <c r="N373" s="1">
        <v>0.625</v>
      </c>
      <c r="O373" s="1">
        <v>0.75</v>
      </c>
      <c r="P373" s="6">
        <v>8</v>
      </c>
      <c r="Q373" s="1">
        <v>0</v>
      </c>
      <c r="R373" s="1">
        <v>0</v>
      </c>
      <c r="S373" s="6">
        <v>0</v>
      </c>
    </row>
    <row r="374" spans="1:19" x14ac:dyDescent="0.25">
      <c r="A374" s="5" t="s">
        <v>90</v>
      </c>
      <c r="B374" s="1">
        <v>1</v>
      </c>
      <c r="C374" s="1">
        <v>1</v>
      </c>
      <c r="D374" s="6">
        <v>1</v>
      </c>
      <c r="E374" s="1">
        <v>0.63959999999999995</v>
      </c>
      <c r="F374" s="1">
        <v>0.8629</v>
      </c>
      <c r="G374" s="6">
        <v>197</v>
      </c>
      <c r="H374" s="1">
        <v>0</v>
      </c>
      <c r="I374" s="1">
        <v>0</v>
      </c>
      <c r="J374" s="6">
        <v>0</v>
      </c>
      <c r="K374" s="1">
        <v>0.52939999999999998</v>
      </c>
      <c r="L374" s="1">
        <v>0.88239999999999996</v>
      </c>
      <c r="M374" s="6">
        <v>17</v>
      </c>
      <c r="N374" s="1">
        <v>0.5</v>
      </c>
      <c r="O374" s="1">
        <v>0.5</v>
      </c>
      <c r="P374" s="6">
        <v>4</v>
      </c>
      <c r="Q374" s="1">
        <v>0</v>
      </c>
      <c r="R374" s="1">
        <v>0</v>
      </c>
      <c r="S374" s="6">
        <v>0</v>
      </c>
    </row>
    <row r="375" spans="1:19" x14ac:dyDescent="0.25">
      <c r="A375" s="4" t="s">
        <v>61</v>
      </c>
      <c r="B375" s="1"/>
      <c r="C375" s="1"/>
      <c r="D375" s="6"/>
      <c r="E375" s="1"/>
      <c r="F375" s="1"/>
      <c r="G375" s="6"/>
      <c r="H375" s="1"/>
      <c r="I375" s="1"/>
      <c r="J375" s="6"/>
      <c r="K375" s="1"/>
      <c r="L375" s="1"/>
      <c r="M375" s="6"/>
      <c r="N375" s="1"/>
      <c r="O375" s="1"/>
      <c r="P375" s="6"/>
      <c r="Q375" s="1"/>
      <c r="R375" s="1"/>
      <c r="S375" s="6"/>
    </row>
    <row r="376" spans="1:19" x14ac:dyDescent="0.25">
      <c r="A376" s="5" t="s">
        <v>7</v>
      </c>
      <c r="B376" s="1">
        <v>0</v>
      </c>
      <c r="C376" s="1">
        <v>0</v>
      </c>
      <c r="D376" s="6">
        <v>0</v>
      </c>
      <c r="E376" s="1">
        <v>0.54549999999999998</v>
      </c>
      <c r="F376" s="1">
        <v>0.70909999999999995</v>
      </c>
      <c r="G376" s="6">
        <v>55</v>
      </c>
      <c r="H376" s="1">
        <v>0</v>
      </c>
      <c r="I376" s="1">
        <v>0</v>
      </c>
      <c r="J376" s="6">
        <v>0</v>
      </c>
      <c r="K376" s="1">
        <v>0.66669999999999996</v>
      </c>
      <c r="L376" s="1">
        <v>0.66669999999999996</v>
      </c>
      <c r="M376" s="6">
        <v>3</v>
      </c>
      <c r="N376" s="1">
        <v>0.33329999999999999</v>
      </c>
      <c r="O376" s="1">
        <v>0.33329999999999999</v>
      </c>
      <c r="P376" s="6">
        <v>3</v>
      </c>
      <c r="Q376" s="1">
        <v>0</v>
      </c>
      <c r="R376" s="1">
        <v>0</v>
      </c>
      <c r="S376" s="6">
        <v>0</v>
      </c>
    </row>
    <row r="377" spans="1:19" x14ac:dyDescent="0.25">
      <c r="A377" s="5" t="s">
        <v>81</v>
      </c>
      <c r="B377" s="1">
        <v>0</v>
      </c>
      <c r="C377" s="1">
        <v>0</v>
      </c>
      <c r="D377" s="6">
        <v>0</v>
      </c>
      <c r="E377" s="1">
        <v>0.4839</v>
      </c>
      <c r="F377" s="1">
        <v>0.7419</v>
      </c>
      <c r="G377" s="6">
        <v>62</v>
      </c>
      <c r="H377" s="1">
        <v>0</v>
      </c>
      <c r="I377" s="1">
        <v>0</v>
      </c>
      <c r="J377" s="6">
        <v>0</v>
      </c>
      <c r="K377" s="1">
        <v>0.25</v>
      </c>
      <c r="L377" s="1">
        <v>0.25</v>
      </c>
      <c r="M377" s="6">
        <v>4</v>
      </c>
      <c r="N377" s="1">
        <v>0.25</v>
      </c>
      <c r="O377" s="1">
        <v>0.25</v>
      </c>
      <c r="P377" s="6">
        <v>4</v>
      </c>
      <c r="Q377" s="1">
        <v>0</v>
      </c>
      <c r="R377" s="1">
        <v>0</v>
      </c>
      <c r="S377" s="6">
        <v>0</v>
      </c>
    </row>
    <row r="378" spans="1:19" x14ac:dyDescent="0.25">
      <c r="A378" s="5" t="s">
        <v>85</v>
      </c>
      <c r="B378" s="1">
        <v>0</v>
      </c>
      <c r="C378" s="1">
        <v>0</v>
      </c>
      <c r="D378" s="6">
        <v>0</v>
      </c>
      <c r="E378" s="1">
        <v>0.50880000000000003</v>
      </c>
      <c r="F378" s="1">
        <v>0.59650000000000003</v>
      </c>
      <c r="G378" s="6">
        <v>57</v>
      </c>
      <c r="H378" s="1">
        <v>0</v>
      </c>
      <c r="I378" s="1">
        <v>0</v>
      </c>
      <c r="J378" s="6">
        <v>0</v>
      </c>
      <c r="K378" s="1">
        <v>0.33329999999999999</v>
      </c>
      <c r="L378" s="1">
        <v>0.33329999999999999</v>
      </c>
      <c r="M378" s="6">
        <v>6</v>
      </c>
      <c r="N378" s="1">
        <v>0</v>
      </c>
      <c r="O378" s="1">
        <v>0</v>
      </c>
      <c r="P378" s="6">
        <v>1</v>
      </c>
      <c r="Q378" s="1">
        <v>0</v>
      </c>
      <c r="R378" s="1">
        <v>0</v>
      </c>
      <c r="S378" s="6">
        <v>0</v>
      </c>
    </row>
    <row r="379" spans="1:19" x14ac:dyDescent="0.25">
      <c r="A379" s="5" t="s">
        <v>76</v>
      </c>
      <c r="B379" s="1">
        <v>0</v>
      </c>
      <c r="C379" s="1">
        <v>0</v>
      </c>
      <c r="D379" s="6">
        <v>1</v>
      </c>
      <c r="E379" s="1">
        <v>0.6038</v>
      </c>
      <c r="F379" s="1">
        <v>0.75470000000000004</v>
      </c>
      <c r="G379" s="6">
        <v>53</v>
      </c>
      <c r="H379" s="1">
        <v>0</v>
      </c>
      <c r="I379" s="1">
        <v>0</v>
      </c>
      <c r="J379" s="6">
        <v>0</v>
      </c>
      <c r="K379" s="1">
        <v>0.66669999999999996</v>
      </c>
      <c r="L379" s="1">
        <v>1</v>
      </c>
      <c r="M379" s="6">
        <v>3</v>
      </c>
      <c r="N379" s="1">
        <v>0.66669999999999996</v>
      </c>
      <c r="O379" s="1">
        <v>0.66669999999999996</v>
      </c>
      <c r="P379" s="6">
        <v>3</v>
      </c>
      <c r="Q379" s="1">
        <v>0</v>
      </c>
      <c r="R379" s="1">
        <v>0</v>
      </c>
      <c r="S379" s="6">
        <v>0</v>
      </c>
    </row>
    <row r="380" spans="1:19" x14ac:dyDescent="0.25">
      <c r="A380" s="5" t="s">
        <v>83</v>
      </c>
      <c r="B380" s="1">
        <v>0</v>
      </c>
      <c r="C380" s="1">
        <v>0</v>
      </c>
      <c r="D380" s="6">
        <v>0</v>
      </c>
      <c r="E380" s="1">
        <v>0.36</v>
      </c>
      <c r="F380" s="1">
        <v>0.46</v>
      </c>
      <c r="G380" s="6">
        <v>50</v>
      </c>
      <c r="H380" s="1">
        <v>0</v>
      </c>
      <c r="I380" s="1">
        <v>0</v>
      </c>
      <c r="J380" s="6">
        <v>0</v>
      </c>
      <c r="K380" s="1">
        <v>0.5</v>
      </c>
      <c r="L380" s="1">
        <v>1</v>
      </c>
      <c r="M380" s="6">
        <v>2</v>
      </c>
      <c r="N380" s="1">
        <v>0.66669999999999996</v>
      </c>
      <c r="O380" s="1">
        <v>0.66669999999999996</v>
      </c>
      <c r="P380" s="6">
        <v>3</v>
      </c>
      <c r="Q380" s="1">
        <v>0</v>
      </c>
      <c r="R380" s="1">
        <v>0</v>
      </c>
      <c r="S380" s="6">
        <v>0</v>
      </c>
    </row>
    <row r="381" spans="1:19" x14ac:dyDescent="0.25">
      <c r="A381" s="5" t="s">
        <v>90</v>
      </c>
      <c r="B381" s="1">
        <v>0</v>
      </c>
      <c r="C381" s="1">
        <v>0</v>
      </c>
      <c r="D381" s="6">
        <v>0</v>
      </c>
      <c r="E381" s="1">
        <v>0.37209999999999999</v>
      </c>
      <c r="F381" s="1">
        <v>0.62790000000000001</v>
      </c>
      <c r="G381" s="6">
        <v>43</v>
      </c>
      <c r="H381" s="1">
        <v>0</v>
      </c>
      <c r="I381" s="1">
        <v>0</v>
      </c>
      <c r="J381" s="6">
        <v>0</v>
      </c>
      <c r="K381" s="1">
        <v>0.75</v>
      </c>
      <c r="L381" s="1">
        <v>0.75</v>
      </c>
      <c r="M381" s="6">
        <v>4</v>
      </c>
      <c r="N381" s="1">
        <v>0</v>
      </c>
      <c r="O381" s="1">
        <v>0</v>
      </c>
      <c r="P381" s="6">
        <v>0</v>
      </c>
      <c r="Q381" s="1">
        <v>0</v>
      </c>
      <c r="R381" s="1">
        <v>0</v>
      </c>
      <c r="S381" s="6">
        <v>0</v>
      </c>
    </row>
    <row r="382" spans="1:19" x14ac:dyDescent="0.25">
      <c r="A382" s="4" t="s">
        <v>62</v>
      </c>
      <c r="B382" s="1"/>
      <c r="C382" s="1"/>
      <c r="D382" s="6"/>
      <c r="E382" s="1"/>
      <c r="F382" s="1"/>
      <c r="G382" s="6"/>
      <c r="H382" s="1"/>
      <c r="I382" s="1"/>
      <c r="J382" s="6"/>
      <c r="K382" s="1"/>
      <c r="L382" s="1"/>
      <c r="M382" s="6"/>
      <c r="N382" s="1"/>
      <c r="O382" s="1"/>
      <c r="P382" s="6"/>
      <c r="Q382" s="1"/>
      <c r="R382" s="1"/>
      <c r="S382" s="6"/>
    </row>
    <row r="383" spans="1:19" x14ac:dyDescent="0.25">
      <c r="A383" s="5" t="s">
        <v>7</v>
      </c>
      <c r="B383" s="1">
        <v>0</v>
      </c>
      <c r="C383" s="1">
        <v>0</v>
      </c>
      <c r="D383" s="6">
        <v>0</v>
      </c>
      <c r="E383" s="1">
        <v>0.9</v>
      </c>
      <c r="F383" s="1">
        <v>0.9</v>
      </c>
      <c r="G383" s="6">
        <v>40</v>
      </c>
      <c r="H383" s="1">
        <v>0.4</v>
      </c>
      <c r="I383" s="1">
        <v>0.4</v>
      </c>
      <c r="J383" s="6">
        <v>5</v>
      </c>
      <c r="K383" s="1">
        <v>0.5</v>
      </c>
      <c r="L383" s="1">
        <v>1</v>
      </c>
      <c r="M383" s="6">
        <v>2</v>
      </c>
      <c r="N383" s="1">
        <v>1</v>
      </c>
      <c r="O383" s="1">
        <v>1</v>
      </c>
      <c r="P383" s="6">
        <v>1</v>
      </c>
      <c r="Q383" s="1">
        <v>0</v>
      </c>
      <c r="R383" s="1">
        <v>0</v>
      </c>
      <c r="S383" s="6">
        <v>0</v>
      </c>
    </row>
    <row r="384" spans="1:19" x14ac:dyDescent="0.25">
      <c r="A384" s="5" t="s">
        <v>81</v>
      </c>
      <c r="B384" s="1">
        <v>0</v>
      </c>
      <c r="C384" s="1">
        <v>0</v>
      </c>
      <c r="D384" s="6">
        <v>0</v>
      </c>
      <c r="E384" s="1">
        <v>0.83330000000000004</v>
      </c>
      <c r="F384" s="1">
        <v>0.93330000000000002</v>
      </c>
      <c r="G384" s="6">
        <v>30</v>
      </c>
      <c r="H384" s="1">
        <v>1</v>
      </c>
      <c r="I384" s="1">
        <v>1</v>
      </c>
      <c r="J384" s="6">
        <v>2</v>
      </c>
      <c r="K384" s="1">
        <v>0.75</v>
      </c>
      <c r="L384" s="1">
        <v>0.75</v>
      </c>
      <c r="M384" s="6">
        <v>4</v>
      </c>
      <c r="N384" s="1">
        <v>0.66669999999999996</v>
      </c>
      <c r="O384" s="1">
        <v>1</v>
      </c>
      <c r="P384" s="6">
        <v>3</v>
      </c>
      <c r="Q384" s="1">
        <v>0</v>
      </c>
      <c r="R384" s="1">
        <v>0</v>
      </c>
      <c r="S384" s="6">
        <v>0</v>
      </c>
    </row>
    <row r="385" spans="1:19" x14ac:dyDescent="0.25">
      <c r="A385" s="5" t="s">
        <v>85</v>
      </c>
      <c r="B385" s="1">
        <v>0</v>
      </c>
      <c r="C385" s="1">
        <v>0</v>
      </c>
      <c r="D385" s="6">
        <v>0</v>
      </c>
      <c r="E385" s="1">
        <v>0.90239999999999998</v>
      </c>
      <c r="F385" s="1">
        <v>0.95120000000000005</v>
      </c>
      <c r="G385" s="6">
        <v>41</v>
      </c>
      <c r="H385" s="1">
        <v>1</v>
      </c>
      <c r="I385" s="1">
        <v>1</v>
      </c>
      <c r="J385" s="6">
        <v>1</v>
      </c>
      <c r="K385" s="1">
        <v>1</v>
      </c>
      <c r="L385" s="1">
        <v>1</v>
      </c>
      <c r="M385" s="6">
        <v>3</v>
      </c>
      <c r="N385" s="1">
        <v>0.5</v>
      </c>
      <c r="O385" s="1">
        <v>0.5</v>
      </c>
      <c r="P385" s="6">
        <v>2</v>
      </c>
      <c r="Q385" s="1">
        <v>0</v>
      </c>
      <c r="R385" s="1">
        <v>0</v>
      </c>
      <c r="S385" s="6">
        <v>0</v>
      </c>
    </row>
    <row r="386" spans="1:19" x14ac:dyDescent="0.25">
      <c r="A386" s="5" t="s">
        <v>76</v>
      </c>
      <c r="B386" s="1">
        <v>0</v>
      </c>
      <c r="C386" s="1">
        <v>0</v>
      </c>
      <c r="D386" s="6">
        <v>0</v>
      </c>
      <c r="E386" s="1">
        <v>0.86360000000000003</v>
      </c>
      <c r="F386" s="1">
        <v>0.95450000000000002</v>
      </c>
      <c r="G386" s="6">
        <v>44</v>
      </c>
      <c r="H386" s="1">
        <v>1</v>
      </c>
      <c r="I386" s="1">
        <v>1</v>
      </c>
      <c r="J386" s="6">
        <v>2</v>
      </c>
      <c r="K386" s="1">
        <v>0.8</v>
      </c>
      <c r="L386" s="1">
        <v>0.8</v>
      </c>
      <c r="M386" s="6">
        <v>5</v>
      </c>
      <c r="N386" s="1">
        <v>0.5</v>
      </c>
      <c r="O386" s="1">
        <v>0.5</v>
      </c>
      <c r="P386" s="6">
        <v>2</v>
      </c>
      <c r="Q386" s="1">
        <v>0</v>
      </c>
      <c r="R386" s="1">
        <v>0</v>
      </c>
      <c r="S386" s="6">
        <v>0</v>
      </c>
    </row>
    <row r="387" spans="1:19" x14ac:dyDescent="0.25">
      <c r="A387" s="5" t="s">
        <v>83</v>
      </c>
      <c r="B387" s="1">
        <v>0</v>
      </c>
      <c r="C387" s="1">
        <v>0</v>
      </c>
      <c r="D387" s="6">
        <v>0</v>
      </c>
      <c r="E387" s="1">
        <v>0.77780000000000005</v>
      </c>
      <c r="F387" s="1">
        <v>0.88890000000000002</v>
      </c>
      <c r="G387" s="6">
        <v>36</v>
      </c>
      <c r="H387" s="1">
        <v>1</v>
      </c>
      <c r="I387" s="1">
        <v>1</v>
      </c>
      <c r="J387" s="6">
        <v>2</v>
      </c>
      <c r="K387" s="1">
        <v>1</v>
      </c>
      <c r="L387" s="1">
        <v>1</v>
      </c>
      <c r="M387" s="6">
        <v>5</v>
      </c>
      <c r="N387" s="1">
        <v>1</v>
      </c>
      <c r="O387" s="1">
        <v>1</v>
      </c>
      <c r="P387" s="6">
        <v>1</v>
      </c>
      <c r="Q387" s="1">
        <v>0</v>
      </c>
      <c r="R387" s="1">
        <v>0</v>
      </c>
      <c r="S387" s="6">
        <v>0</v>
      </c>
    </row>
    <row r="388" spans="1:19" x14ac:dyDescent="0.25">
      <c r="A388" s="5" t="s">
        <v>90</v>
      </c>
      <c r="B388" s="1">
        <v>0</v>
      </c>
      <c r="C388" s="1">
        <v>0</v>
      </c>
      <c r="D388" s="6">
        <v>0</v>
      </c>
      <c r="E388" s="1">
        <v>0.80389999999999995</v>
      </c>
      <c r="F388" s="1">
        <v>0.94120000000000004</v>
      </c>
      <c r="G388" s="6">
        <v>51</v>
      </c>
      <c r="H388" s="1">
        <v>0</v>
      </c>
      <c r="I388" s="1">
        <v>0</v>
      </c>
      <c r="J388" s="6">
        <v>0</v>
      </c>
      <c r="K388" s="1">
        <v>1</v>
      </c>
      <c r="L388" s="1">
        <v>1</v>
      </c>
      <c r="M388" s="6">
        <v>5</v>
      </c>
      <c r="N388" s="1">
        <v>1</v>
      </c>
      <c r="O388" s="1">
        <v>1</v>
      </c>
      <c r="P388" s="6">
        <v>1</v>
      </c>
      <c r="Q388" s="1">
        <v>0</v>
      </c>
      <c r="R388" s="1">
        <v>0</v>
      </c>
      <c r="S388" s="6">
        <v>0</v>
      </c>
    </row>
    <row r="389" spans="1:19" x14ac:dyDescent="0.25">
      <c r="A389" s="4" t="s">
        <v>63</v>
      </c>
      <c r="B389" s="1"/>
      <c r="C389" s="1"/>
      <c r="D389" s="6"/>
      <c r="E389" s="1"/>
      <c r="F389" s="1"/>
      <c r="G389" s="6"/>
      <c r="H389" s="1"/>
      <c r="I389" s="1"/>
      <c r="J389" s="6"/>
      <c r="K389" s="1"/>
      <c r="L389" s="1"/>
      <c r="M389" s="6"/>
      <c r="N389" s="1"/>
      <c r="O389" s="1"/>
      <c r="P389" s="6"/>
      <c r="Q389" s="1"/>
      <c r="R389" s="1"/>
      <c r="S389" s="6"/>
    </row>
    <row r="390" spans="1:19" x14ac:dyDescent="0.25">
      <c r="A390" s="5" t="s">
        <v>7</v>
      </c>
      <c r="B390" s="1">
        <v>0.91669999999999996</v>
      </c>
      <c r="C390" s="1">
        <v>1</v>
      </c>
      <c r="D390" s="6">
        <v>12</v>
      </c>
      <c r="E390" s="1">
        <v>0.61150000000000004</v>
      </c>
      <c r="F390" s="1">
        <v>0.86519999999999997</v>
      </c>
      <c r="G390" s="6">
        <v>816</v>
      </c>
      <c r="H390" s="1">
        <v>0.71430000000000005</v>
      </c>
      <c r="I390" s="1">
        <v>0.85709999999999997</v>
      </c>
      <c r="J390" s="6">
        <v>7</v>
      </c>
      <c r="K390" s="1">
        <v>0.48649999999999999</v>
      </c>
      <c r="L390" s="1">
        <v>0.78380000000000005</v>
      </c>
      <c r="M390" s="6">
        <v>37</v>
      </c>
      <c r="N390" s="1">
        <v>0.59619999999999995</v>
      </c>
      <c r="O390" s="1">
        <v>0.88460000000000005</v>
      </c>
      <c r="P390" s="6">
        <v>52</v>
      </c>
      <c r="Q390" s="1">
        <v>0</v>
      </c>
      <c r="R390" s="1">
        <v>0</v>
      </c>
      <c r="S390" s="6">
        <v>0</v>
      </c>
    </row>
    <row r="391" spans="1:19" x14ac:dyDescent="0.25">
      <c r="A391" s="5" t="s">
        <v>81</v>
      </c>
      <c r="B391" s="1">
        <v>1</v>
      </c>
      <c r="C391" s="1">
        <v>1</v>
      </c>
      <c r="D391" s="6">
        <v>1</v>
      </c>
      <c r="E391" s="1">
        <v>0.6411</v>
      </c>
      <c r="F391" s="1">
        <v>0.85619999999999996</v>
      </c>
      <c r="G391" s="6">
        <v>730</v>
      </c>
      <c r="H391" s="1">
        <v>0.75</v>
      </c>
      <c r="I391" s="1">
        <v>1</v>
      </c>
      <c r="J391" s="6">
        <v>4</v>
      </c>
      <c r="K391" s="1">
        <v>0.72219999999999995</v>
      </c>
      <c r="L391" s="1">
        <v>0.81940000000000002</v>
      </c>
      <c r="M391" s="6">
        <v>72</v>
      </c>
      <c r="N391" s="1">
        <v>0.66669999999999996</v>
      </c>
      <c r="O391" s="1">
        <v>0.72219999999999995</v>
      </c>
      <c r="P391" s="6">
        <v>18</v>
      </c>
      <c r="Q391" s="1">
        <v>0</v>
      </c>
      <c r="R391" s="1">
        <v>0</v>
      </c>
      <c r="S391" s="6">
        <v>0</v>
      </c>
    </row>
    <row r="392" spans="1:19" x14ac:dyDescent="0.25">
      <c r="A392" s="5" t="s">
        <v>85</v>
      </c>
      <c r="B392" s="1">
        <v>1</v>
      </c>
      <c r="C392" s="1">
        <v>1</v>
      </c>
      <c r="D392" s="6">
        <v>3</v>
      </c>
      <c r="E392" s="1">
        <v>0.67659999999999998</v>
      </c>
      <c r="F392" s="1">
        <v>0.91669999999999996</v>
      </c>
      <c r="G392" s="6">
        <v>708</v>
      </c>
      <c r="H392" s="1">
        <v>1</v>
      </c>
      <c r="I392" s="1">
        <v>1</v>
      </c>
      <c r="J392" s="6">
        <v>4</v>
      </c>
      <c r="K392" s="1">
        <v>0.75439999999999996</v>
      </c>
      <c r="L392" s="1">
        <v>0.94740000000000002</v>
      </c>
      <c r="M392" s="6">
        <v>57</v>
      </c>
      <c r="N392" s="1">
        <v>0.77780000000000005</v>
      </c>
      <c r="O392" s="1">
        <v>1</v>
      </c>
      <c r="P392" s="6">
        <v>9</v>
      </c>
      <c r="Q392" s="1">
        <v>0</v>
      </c>
      <c r="R392" s="1">
        <v>0</v>
      </c>
      <c r="S392" s="6">
        <v>0</v>
      </c>
    </row>
    <row r="393" spans="1:19" x14ac:dyDescent="0.25">
      <c r="A393" s="5" t="s">
        <v>76</v>
      </c>
      <c r="B393" s="1">
        <v>0.5</v>
      </c>
      <c r="C393" s="1">
        <v>0.75</v>
      </c>
      <c r="D393" s="6">
        <v>8</v>
      </c>
      <c r="E393" s="1">
        <v>0.58579999999999999</v>
      </c>
      <c r="F393" s="1">
        <v>0.84450000000000003</v>
      </c>
      <c r="G393" s="6">
        <v>804</v>
      </c>
      <c r="H393" s="1">
        <v>0.44440000000000002</v>
      </c>
      <c r="I393" s="1">
        <v>0.66669999999999996</v>
      </c>
      <c r="J393" s="6">
        <v>9</v>
      </c>
      <c r="K393" s="1">
        <v>0.62649999999999995</v>
      </c>
      <c r="L393" s="1">
        <v>0.84340000000000004</v>
      </c>
      <c r="M393" s="6">
        <v>83</v>
      </c>
      <c r="N393" s="1">
        <v>0.68089999999999995</v>
      </c>
      <c r="O393" s="1">
        <v>0.87229999999999996</v>
      </c>
      <c r="P393" s="6">
        <v>47</v>
      </c>
      <c r="Q393" s="1">
        <v>0</v>
      </c>
      <c r="R393" s="1">
        <v>0</v>
      </c>
      <c r="S393" s="6">
        <v>0</v>
      </c>
    </row>
    <row r="394" spans="1:19" x14ac:dyDescent="0.25">
      <c r="A394" s="5" t="s">
        <v>83</v>
      </c>
      <c r="B394" s="1">
        <v>0.5</v>
      </c>
      <c r="C394" s="1">
        <v>1</v>
      </c>
      <c r="D394" s="6">
        <v>2</v>
      </c>
      <c r="E394" s="1">
        <v>0.63119999999999998</v>
      </c>
      <c r="F394" s="1">
        <v>0.87919999999999998</v>
      </c>
      <c r="G394" s="6">
        <v>621</v>
      </c>
      <c r="H394" s="1">
        <v>1</v>
      </c>
      <c r="I394" s="1">
        <v>1</v>
      </c>
      <c r="J394" s="6">
        <v>1</v>
      </c>
      <c r="K394" s="1">
        <v>0.83640000000000003</v>
      </c>
      <c r="L394" s="1">
        <v>0.98180000000000001</v>
      </c>
      <c r="M394" s="6">
        <v>55</v>
      </c>
      <c r="N394" s="1">
        <v>0.83330000000000004</v>
      </c>
      <c r="O394" s="1">
        <v>1</v>
      </c>
      <c r="P394" s="6">
        <v>12</v>
      </c>
      <c r="Q394" s="1">
        <v>0</v>
      </c>
      <c r="R394" s="1">
        <v>0</v>
      </c>
      <c r="S394" s="6">
        <v>0</v>
      </c>
    </row>
    <row r="395" spans="1:19" x14ac:dyDescent="0.25">
      <c r="A395" s="5" t="s">
        <v>90</v>
      </c>
      <c r="B395" s="1">
        <v>0</v>
      </c>
      <c r="C395" s="1">
        <v>0.25</v>
      </c>
      <c r="D395" s="6">
        <v>4</v>
      </c>
      <c r="E395" s="1">
        <v>0.55010000000000003</v>
      </c>
      <c r="F395" s="1">
        <v>0.8649</v>
      </c>
      <c r="G395" s="6">
        <v>718</v>
      </c>
      <c r="H395" s="1">
        <v>0</v>
      </c>
      <c r="I395" s="1">
        <v>0</v>
      </c>
      <c r="J395" s="6">
        <v>0</v>
      </c>
      <c r="K395" s="1">
        <v>0.64859999999999995</v>
      </c>
      <c r="L395" s="1">
        <v>0.81079999999999997</v>
      </c>
      <c r="M395" s="6">
        <v>74</v>
      </c>
      <c r="N395" s="1">
        <v>0.83330000000000004</v>
      </c>
      <c r="O395" s="1">
        <v>1</v>
      </c>
      <c r="P395" s="6">
        <v>6</v>
      </c>
      <c r="Q395" s="1">
        <v>0</v>
      </c>
      <c r="R395" s="1">
        <v>0</v>
      </c>
      <c r="S395" s="6">
        <v>0</v>
      </c>
    </row>
    <row r="396" spans="1:19" x14ac:dyDescent="0.25">
      <c r="A396" s="4" t="s">
        <v>64</v>
      </c>
      <c r="B396" s="1"/>
      <c r="C396" s="1"/>
      <c r="D396" s="6"/>
      <c r="E396" s="1"/>
      <c r="F396" s="1"/>
      <c r="G396" s="6"/>
      <c r="H396" s="1"/>
      <c r="I396" s="1"/>
      <c r="J396" s="6"/>
      <c r="K396" s="1"/>
      <c r="L396" s="1"/>
      <c r="M396" s="6"/>
      <c r="N396" s="1"/>
      <c r="O396" s="1"/>
      <c r="P396" s="6"/>
      <c r="Q396" s="1"/>
      <c r="R396" s="1"/>
      <c r="S396" s="6"/>
    </row>
    <row r="397" spans="1:19" x14ac:dyDescent="0.25">
      <c r="A397" s="5" t="s">
        <v>7</v>
      </c>
      <c r="B397" s="1">
        <v>0.66669999999999996</v>
      </c>
      <c r="C397" s="1">
        <v>0.83330000000000004</v>
      </c>
      <c r="D397" s="6">
        <v>6</v>
      </c>
      <c r="E397" s="1">
        <v>0.7107</v>
      </c>
      <c r="F397" s="1">
        <v>0.9335</v>
      </c>
      <c r="G397" s="6">
        <v>1203</v>
      </c>
      <c r="H397" s="1">
        <v>0.92859999999999998</v>
      </c>
      <c r="I397" s="1">
        <v>1</v>
      </c>
      <c r="J397" s="6">
        <v>14</v>
      </c>
      <c r="K397" s="1">
        <v>0.64810000000000001</v>
      </c>
      <c r="L397" s="1">
        <v>0.90739999999999998</v>
      </c>
      <c r="M397" s="6">
        <v>54</v>
      </c>
      <c r="N397" s="1">
        <v>0.81359999999999999</v>
      </c>
      <c r="O397" s="1">
        <v>0.94920000000000004</v>
      </c>
      <c r="P397" s="6">
        <v>59</v>
      </c>
      <c r="Q397" s="1">
        <v>0</v>
      </c>
      <c r="R397" s="1">
        <v>0</v>
      </c>
      <c r="S397" s="6">
        <v>0</v>
      </c>
    </row>
    <row r="398" spans="1:19" x14ac:dyDescent="0.25">
      <c r="A398" s="5" t="s">
        <v>81</v>
      </c>
      <c r="B398" s="1">
        <v>0.55559999999999998</v>
      </c>
      <c r="C398" s="1">
        <v>1</v>
      </c>
      <c r="D398" s="6">
        <v>9</v>
      </c>
      <c r="E398" s="1">
        <v>0.70289999999999997</v>
      </c>
      <c r="F398" s="1">
        <v>0.91349999999999998</v>
      </c>
      <c r="G398" s="6">
        <v>1040</v>
      </c>
      <c r="H398" s="1">
        <v>1</v>
      </c>
      <c r="I398" s="1">
        <v>1</v>
      </c>
      <c r="J398" s="6">
        <v>3</v>
      </c>
      <c r="K398" s="1">
        <v>0.81910000000000005</v>
      </c>
      <c r="L398" s="1">
        <v>0.95740000000000003</v>
      </c>
      <c r="M398" s="6">
        <v>94</v>
      </c>
      <c r="N398" s="1">
        <v>0.76470000000000005</v>
      </c>
      <c r="O398" s="1">
        <v>0.91180000000000005</v>
      </c>
      <c r="P398" s="6">
        <v>34</v>
      </c>
      <c r="Q398" s="1">
        <v>0</v>
      </c>
      <c r="R398" s="1">
        <v>0</v>
      </c>
      <c r="S398" s="6">
        <v>0</v>
      </c>
    </row>
    <row r="399" spans="1:19" x14ac:dyDescent="0.25">
      <c r="A399" s="5" t="s">
        <v>85</v>
      </c>
      <c r="B399" s="1">
        <v>0.4</v>
      </c>
      <c r="C399" s="1">
        <v>0.8</v>
      </c>
      <c r="D399" s="6">
        <v>5</v>
      </c>
      <c r="E399" s="1">
        <v>0.74480000000000002</v>
      </c>
      <c r="F399" s="1">
        <v>0.91769999999999996</v>
      </c>
      <c r="G399" s="6">
        <v>1203</v>
      </c>
      <c r="H399" s="1">
        <v>0.8</v>
      </c>
      <c r="I399" s="1">
        <v>0.8</v>
      </c>
      <c r="J399" s="6">
        <v>5</v>
      </c>
      <c r="K399" s="1">
        <v>0.76029999999999998</v>
      </c>
      <c r="L399" s="1">
        <v>0.94210000000000005</v>
      </c>
      <c r="M399" s="6">
        <v>121</v>
      </c>
      <c r="N399" s="1">
        <v>0.95</v>
      </c>
      <c r="O399" s="1">
        <v>1</v>
      </c>
      <c r="P399" s="6">
        <v>20</v>
      </c>
      <c r="Q399" s="1">
        <v>0</v>
      </c>
      <c r="R399" s="1">
        <v>0</v>
      </c>
      <c r="S399" s="6">
        <v>0</v>
      </c>
    </row>
    <row r="400" spans="1:19" x14ac:dyDescent="0.25">
      <c r="A400" s="5" t="s">
        <v>76</v>
      </c>
      <c r="B400" s="1">
        <v>0.88890000000000002</v>
      </c>
      <c r="C400" s="1">
        <v>1</v>
      </c>
      <c r="D400" s="6">
        <v>9</v>
      </c>
      <c r="E400" s="1">
        <v>0.71389999999999998</v>
      </c>
      <c r="F400" s="1">
        <v>0.90059999999999996</v>
      </c>
      <c r="G400" s="6">
        <v>1087</v>
      </c>
      <c r="H400" s="1">
        <v>0.71430000000000005</v>
      </c>
      <c r="I400" s="1">
        <v>0.71430000000000005</v>
      </c>
      <c r="J400" s="6">
        <v>14</v>
      </c>
      <c r="K400" s="1">
        <v>0.64629999999999999</v>
      </c>
      <c r="L400" s="1">
        <v>0.89019999999999999</v>
      </c>
      <c r="M400" s="6">
        <v>82</v>
      </c>
      <c r="N400" s="1">
        <v>0.85450000000000004</v>
      </c>
      <c r="O400" s="1">
        <v>0.94550000000000001</v>
      </c>
      <c r="P400" s="6">
        <v>55</v>
      </c>
      <c r="Q400" s="1">
        <v>0</v>
      </c>
      <c r="R400" s="1">
        <v>0</v>
      </c>
      <c r="S400" s="6">
        <v>0</v>
      </c>
    </row>
    <row r="401" spans="1:19" x14ac:dyDescent="0.25">
      <c r="A401" s="5" t="s">
        <v>83</v>
      </c>
      <c r="B401" s="1">
        <v>0.83330000000000004</v>
      </c>
      <c r="C401" s="1">
        <v>1</v>
      </c>
      <c r="D401" s="6">
        <v>6</v>
      </c>
      <c r="E401" s="1">
        <v>0.68300000000000005</v>
      </c>
      <c r="F401" s="1">
        <v>0.88890000000000002</v>
      </c>
      <c r="G401" s="6">
        <v>981</v>
      </c>
      <c r="H401" s="1">
        <v>0.85709999999999997</v>
      </c>
      <c r="I401" s="1">
        <v>0.85709999999999997</v>
      </c>
      <c r="J401" s="6">
        <v>7</v>
      </c>
      <c r="K401" s="1">
        <v>0.6875</v>
      </c>
      <c r="L401" s="1">
        <v>0.88749999999999996</v>
      </c>
      <c r="M401" s="6">
        <v>80</v>
      </c>
      <c r="N401" s="1">
        <v>0.86209999999999998</v>
      </c>
      <c r="O401" s="1">
        <v>0.86209999999999998</v>
      </c>
      <c r="P401" s="6">
        <v>29</v>
      </c>
      <c r="Q401" s="1">
        <v>0</v>
      </c>
      <c r="R401" s="1">
        <v>0</v>
      </c>
      <c r="S401" s="6">
        <v>0</v>
      </c>
    </row>
    <row r="402" spans="1:19" x14ac:dyDescent="0.25">
      <c r="A402" s="5" t="s">
        <v>90</v>
      </c>
      <c r="B402" s="1">
        <v>0.5</v>
      </c>
      <c r="C402" s="1">
        <v>0.5</v>
      </c>
      <c r="D402" s="6">
        <v>4</v>
      </c>
      <c r="E402" s="1">
        <v>0.63880000000000003</v>
      </c>
      <c r="F402" s="1">
        <v>0.88490000000000002</v>
      </c>
      <c r="G402" s="6">
        <v>1138</v>
      </c>
      <c r="H402" s="1">
        <v>1</v>
      </c>
      <c r="I402" s="1">
        <v>1</v>
      </c>
      <c r="J402" s="6">
        <v>3</v>
      </c>
      <c r="K402" s="1">
        <v>0.63270000000000004</v>
      </c>
      <c r="L402" s="1">
        <v>0.85709999999999997</v>
      </c>
      <c r="M402" s="6">
        <v>98</v>
      </c>
      <c r="N402" s="1">
        <v>0.90480000000000005</v>
      </c>
      <c r="O402" s="1">
        <v>0.90480000000000005</v>
      </c>
      <c r="P402" s="6">
        <v>21</v>
      </c>
      <c r="Q402" s="1">
        <v>0</v>
      </c>
      <c r="R402" s="1">
        <v>0</v>
      </c>
      <c r="S402" s="6">
        <v>0</v>
      </c>
    </row>
    <row r="403" spans="1:19" x14ac:dyDescent="0.25">
      <c r="A403" s="4" t="s">
        <v>65</v>
      </c>
      <c r="B403" s="1"/>
      <c r="C403" s="1"/>
      <c r="D403" s="6"/>
      <c r="E403" s="1"/>
      <c r="F403" s="1"/>
      <c r="G403" s="6"/>
      <c r="H403" s="1"/>
      <c r="I403" s="1"/>
      <c r="J403" s="6"/>
      <c r="K403" s="1"/>
      <c r="L403" s="1"/>
      <c r="M403" s="6"/>
      <c r="N403" s="1"/>
      <c r="O403" s="1"/>
      <c r="P403" s="6"/>
      <c r="Q403" s="1"/>
      <c r="R403" s="1"/>
      <c r="S403" s="6"/>
    </row>
    <row r="404" spans="1:19" x14ac:dyDescent="0.25">
      <c r="A404" s="5" t="s">
        <v>7</v>
      </c>
      <c r="B404" s="1">
        <v>0</v>
      </c>
      <c r="C404" s="1">
        <v>0.33329999999999999</v>
      </c>
      <c r="D404" s="6">
        <v>3</v>
      </c>
      <c r="E404" s="1">
        <v>0.38890000000000002</v>
      </c>
      <c r="F404" s="1">
        <v>0.85189999999999999</v>
      </c>
      <c r="G404" s="6">
        <v>54</v>
      </c>
      <c r="H404" s="1">
        <v>1</v>
      </c>
      <c r="I404" s="1">
        <v>1</v>
      </c>
      <c r="J404" s="6">
        <v>1</v>
      </c>
      <c r="K404" s="1">
        <v>0.75</v>
      </c>
      <c r="L404" s="1">
        <v>0.75</v>
      </c>
      <c r="M404" s="6">
        <v>4</v>
      </c>
      <c r="N404" s="1">
        <v>0.5</v>
      </c>
      <c r="O404" s="1">
        <v>0.625</v>
      </c>
      <c r="P404" s="6">
        <v>8</v>
      </c>
      <c r="Q404" s="1">
        <v>0</v>
      </c>
      <c r="R404" s="1">
        <v>0</v>
      </c>
      <c r="S404" s="6">
        <v>0</v>
      </c>
    </row>
    <row r="405" spans="1:19" x14ac:dyDescent="0.25">
      <c r="A405" s="5" t="s">
        <v>81</v>
      </c>
      <c r="B405" s="1">
        <v>0</v>
      </c>
      <c r="C405" s="1">
        <v>0</v>
      </c>
      <c r="D405" s="6">
        <v>0</v>
      </c>
      <c r="E405" s="1">
        <v>0.6</v>
      </c>
      <c r="F405" s="1">
        <v>0.7167</v>
      </c>
      <c r="G405" s="6">
        <v>60</v>
      </c>
      <c r="H405" s="1">
        <v>1</v>
      </c>
      <c r="I405" s="1">
        <v>1</v>
      </c>
      <c r="J405" s="6">
        <v>1</v>
      </c>
      <c r="K405" s="1">
        <v>0.66669999999999996</v>
      </c>
      <c r="L405" s="1">
        <v>0.66669999999999996</v>
      </c>
      <c r="M405" s="6">
        <v>3</v>
      </c>
      <c r="N405" s="1">
        <v>1</v>
      </c>
      <c r="O405" s="1">
        <v>1</v>
      </c>
      <c r="P405" s="6">
        <v>3</v>
      </c>
      <c r="Q405" s="1">
        <v>0</v>
      </c>
      <c r="R405" s="1">
        <v>0</v>
      </c>
      <c r="S405" s="6">
        <v>0</v>
      </c>
    </row>
    <row r="406" spans="1:19" x14ac:dyDescent="0.25">
      <c r="A406" s="5" t="s">
        <v>76</v>
      </c>
      <c r="B406" s="1">
        <v>0</v>
      </c>
      <c r="C406" s="1">
        <v>0</v>
      </c>
      <c r="D406" s="6">
        <v>1</v>
      </c>
      <c r="E406" s="1">
        <v>0.60660000000000003</v>
      </c>
      <c r="F406" s="1">
        <v>0.77049999999999996</v>
      </c>
      <c r="G406" s="6">
        <v>61</v>
      </c>
      <c r="H406" s="1">
        <v>0</v>
      </c>
      <c r="I406" s="1">
        <v>0</v>
      </c>
      <c r="J406" s="6">
        <v>0</v>
      </c>
      <c r="K406" s="1">
        <v>0.66669999999999996</v>
      </c>
      <c r="L406" s="1">
        <v>0.66669999999999996</v>
      </c>
      <c r="M406" s="6">
        <v>6</v>
      </c>
      <c r="N406" s="1">
        <v>0.5</v>
      </c>
      <c r="O406" s="1">
        <v>0.5</v>
      </c>
      <c r="P406" s="6">
        <v>6</v>
      </c>
      <c r="Q406" s="1">
        <v>0</v>
      </c>
      <c r="R406" s="1">
        <v>0</v>
      </c>
      <c r="S406" s="6">
        <v>0</v>
      </c>
    </row>
    <row r="407" spans="1:19" x14ac:dyDescent="0.25">
      <c r="A407" s="5" t="s">
        <v>83</v>
      </c>
      <c r="B407" s="1">
        <v>0</v>
      </c>
      <c r="C407" s="1">
        <v>0</v>
      </c>
      <c r="D407" s="6">
        <v>0</v>
      </c>
      <c r="E407" s="1">
        <v>0.67190000000000005</v>
      </c>
      <c r="F407" s="1">
        <v>0.9375</v>
      </c>
      <c r="G407" s="6">
        <v>64</v>
      </c>
      <c r="H407" s="1">
        <v>1</v>
      </c>
      <c r="I407" s="1">
        <v>1</v>
      </c>
      <c r="J407" s="6">
        <v>1</v>
      </c>
      <c r="K407" s="1">
        <v>0.66669999999999996</v>
      </c>
      <c r="L407" s="1">
        <v>0.66669999999999996</v>
      </c>
      <c r="M407" s="6">
        <v>6</v>
      </c>
      <c r="N407" s="1">
        <v>0.75</v>
      </c>
      <c r="O407" s="1">
        <v>1</v>
      </c>
      <c r="P407" s="6">
        <v>4</v>
      </c>
      <c r="Q407" s="1">
        <v>0</v>
      </c>
      <c r="R407" s="1">
        <v>0</v>
      </c>
      <c r="S407" s="6">
        <v>0</v>
      </c>
    </row>
    <row r="408" spans="1:19" x14ac:dyDescent="0.25">
      <c r="A408" s="5" t="s">
        <v>90</v>
      </c>
      <c r="B408" s="1">
        <v>0</v>
      </c>
      <c r="C408" s="1">
        <v>0</v>
      </c>
      <c r="D408" s="6">
        <v>0</v>
      </c>
      <c r="E408" s="1">
        <v>0.82140000000000002</v>
      </c>
      <c r="F408" s="1">
        <v>0.89290000000000003</v>
      </c>
      <c r="G408" s="6">
        <v>28</v>
      </c>
      <c r="H408" s="1">
        <v>0</v>
      </c>
      <c r="I408" s="1">
        <v>0</v>
      </c>
      <c r="J408" s="6">
        <v>0</v>
      </c>
      <c r="K408" s="1">
        <v>1</v>
      </c>
      <c r="L408" s="1">
        <v>1</v>
      </c>
      <c r="M408" s="6">
        <v>3</v>
      </c>
      <c r="N408" s="1">
        <v>1</v>
      </c>
      <c r="O408" s="1">
        <v>1</v>
      </c>
      <c r="P408" s="6">
        <v>2</v>
      </c>
      <c r="Q408" s="1">
        <v>0</v>
      </c>
      <c r="R408" s="1">
        <v>0</v>
      </c>
      <c r="S408" s="6">
        <v>0</v>
      </c>
    </row>
    <row r="409" spans="1:19" x14ac:dyDescent="0.25">
      <c r="A409" s="4" t="s">
        <v>66</v>
      </c>
      <c r="B409" s="1"/>
      <c r="C409" s="1"/>
      <c r="D409" s="6"/>
      <c r="E409" s="1"/>
      <c r="F409" s="1"/>
      <c r="G409" s="6"/>
      <c r="H409" s="1"/>
      <c r="I409" s="1"/>
      <c r="J409" s="6"/>
      <c r="K409" s="1"/>
      <c r="L409" s="1"/>
      <c r="M409" s="6"/>
      <c r="N409" s="1"/>
      <c r="O409" s="1"/>
      <c r="P409" s="6"/>
      <c r="Q409" s="1"/>
      <c r="R409" s="1"/>
      <c r="S409" s="6"/>
    </row>
    <row r="410" spans="1:19" x14ac:dyDescent="0.25">
      <c r="A410" s="5" t="s">
        <v>7</v>
      </c>
      <c r="B410" s="1">
        <v>0</v>
      </c>
      <c r="C410" s="1">
        <v>0</v>
      </c>
      <c r="D410" s="6">
        <v>0</v>
      </c>
      <c r="E410" s="1">
        <v>0.90910000000000002</v>
      </c>
      <c r="F410" s="1">
        <v>0.90910000000000002</v>
      </c>
      <c r="G410" s="6">
        <v>11</v>
      </c>
      <c r="H410" s="1">
        <v>0</v>
      </c>
      <c r="I410" s="1">
        <v>0</v>
      </c>
      <c r="J410" s="6">
        <v>0</v>
      </c>
      <c r="K410" s="1">
        <v>0</v>
      </c>
      <c r="L410" s="1">
        <v>0</v>
      </c>
      <c r="M410" s="6">
        <v>0</v>
      </c>
      <c r="N410" s="1">
        <v>1</v>
      </c>
      <c r="O410" s="1">
        <v>1</v>
      </c>
      <c r="P410" s="6">
        <v>2</v>
      </c>
      <c r="Q410" s="1">
        <v>0</v>
      </c>
      <c r="R410" s="1">
        <v>0</v>
      </c>
      <c r="S410" s="6">
        <v>0</v>
      </c>
    </row>
    <row r="411" spans="1:19" x14ac:dyDescent="0.25">
      <c r="A411" s="4" t="s">
        <v>67</v>
      </c>
      <c r="B411" s="1"/>
      <c r="C411" s="1"/>
      <c r="D411" s="6"/>
      <c r="E411" s="1"/>
      <c r="F411" s="1"/>
      <c r="G411" s="6"/>
      <c r="H411" s="1"/>
      <c r="I411" s="1"/>
      <c r="J411" s="6"/>
      <c r="K411" s="1"/>
      <c r="L411" s="1"/>
      <c r="M411" s="6"/>
      <c r="N411" s="1"/>
      <c r="O411" s="1"/>
      <c r="P411" s="6"/>
      <c r="Q411" s="1"/>
      <c r="R411" s="1"/>
      <c r="S411" s="6"/>
    </row>
    <row r="412" spans="1:19" x14ac:dyDescent="0.25">
      <c r="A412" s="5" t="s">
        <v>7</v>
      </c>
      <c r="B412" s="1">
        <v>0.75</v>
      </c>
      <c r="C412" s="1">
        <v>1</v>
      </c>
      <c r="D412" s="6">
        <v>4</v>
      </c>
      <c r="E412" s="1">
        <v>0.52229999999999999</v>
      </c>
      <c r="F412" s="1">
        <v>0.8659</v>
      </c>
      <c r="G412" s="6">
        <v>358</v>
      </c>
      <c r="H412" s="1">
        <v>0.66669999999999996</v>
      </c>
      <c r="I412" s="1">
        <v>0.66669999999999996</v>
      </c>
      <c r="J412" s="6">
        <v>3</v>
      </c>
      <c r="K412" s="1">
        <v>0.55000000000000004</v>
      </c>
      <c r="L412" s="1">
        <v>0.95</v>
      </c>
      <c r="M412" s="6">
        <v>20</v>
      </c>
      <c r="N412" s="1">
        <v>0.64290000000000003</v>
      </c>
      <c r="O412" s="1">
        <v>0.85709999999999997</v>
      </c>
      <c r="P412" s="6">
        <v>28</v>
      </c>
      <c r="Q412" s="1">
        <v>0</v>
      </c>
      <c r="R412" s="1">
        <v>0</v>
      </c>
      <c r="S412" s="6">
        <v>0</v>
      </c>
    </row>
    <row r="413" spans="1:19" x14ac:dyDescent="0.25">
      <c r="A413" s="5" t="s">
        <v>81</v>
      </c>
      <c r="B413" s="1">
        <v>0.77780000000000005</v>
      </c>
      <c r="C413" s="1">
        <v>0.88890000000000002</v>
      </c>
      <c r="D413" s="6">
        <v>9</v>
      </c>
      <c r="E413" s="1">
        <v>0.62890000000000001</v>
      </c>
      <c r="F413" s="1">
        <v>0.88419999999999999</v>
      </c>
      <c r="G413" s="6">
        <v>380</v>
      </c>
      <c r="H413" s="1">
        <v>1</v>
      </c>
      <c r="I413" s="1">
        <v>1</v>
      </c>
      <c r="J413" s="6">
        <v>1</v>
      </c>
      <c r="K413" s="1">
        <v>0.61109999999999998</v>
      </c>
      <c r="L413" s="1">
        <v>0.83330000000000004</v>
      </c>
      <c r="M413" s="6">
        <v>36</v>
      </c>
      <c r="N413" s="1">
        <v>0.78569999999999995</v>
      </c>
      <c r="O413" s="1">
        <v>0.78569999999999995</v>
      </c>
      <c r="P413" s="6">
        <v>14</v>
      </c>
      <c r="Q413" s="1">
        <v>0</v>
      </c>
      <c r="R413" s="1">
        <v>0</v>
      </c>
      <c r="S413" s="6">
        <v>0</v>
      </c>
    </row>
    <row r="414" spans="1:19" x14ac:dyDescent="0.25">
      <c r="A414" s="5" t="s">
        <v>85</v>
      </c>
      <c r="B414" s="1">
        <v>0.66669999999999996</v>
      </c>
      <c r="C414" s="1">
        <v>1</v>
      </c>
      <c r="D414" s="6">
        <v>3</v>
      </c>
      <c r="E414" s="1">
        <v>0.63470000000000004</v>
      </c>
      <c r="F414" s="1">
        <v>0.88</v>
      </c>
      <c r="G414" s="6">
        <v>375</v>
      </c>
      <c r="H414" s="1">
        <v>1</v>
      </c>
      <c r="I414" s="1">
        <v>1</v>
      </c>
      <c r="J414" s="6">
        <v>3</v>
      </c>
      <c r="K414" s="1">
        <v>0.66669999999999996</v>
      </c>
      <c r="L414" s="1">
        <v>0.86670000000000003</v>
      </c>
      <c r="M414" s="6">
        <v>30</v>
      </c>
      <c r="N414" s="1">
        <v>0.8</v>
      </c>
      <c r="O414" s="1">
        <v>0.8</v>
      </c>
      <c r="P414" s="6">
        <v>5</v>
      </c>
      <c r="Q414" s="1">
        <v>0</v>
      </c>
      <c r="R414" s="1">
        <v>0</v>
      </c>
      <c r="S414" s="6">
        <v>0</v>
      </c>
    </row>
    <row r="415" spans="1:19" x14ac:dyDescent="0.25">
      <c r="A415" s="5" t="s">
        <v>76</v>
      </c>
      <c r="B415" s="1">
        <v>1</v>
      </c>
      <c r="C415" s="1">
        <v>1</v>
      </c>
      <c r="D415" s="6">
        <v>2</v>
      </c>
      <c r="E415" s="1">
        <v>0.58330000000000004</v>
      </c>
      <c r="F415" s="1">
        <v>0.8629</v>
      </c>
      <c r="G415" s="6">
        <v>372</v>
      </c>
      <c r="H415" s="1">
        <v>0.66669999999999996</v>
      </c>
      <c r="I415" s="1">
        <v>0.66669999999999996</v>
      </c>
      <c r="J415" s="6">
        <v>3</v>
      </c>
      <c r="K415" s="1">
        <v>0.75</v>
      </c>
      <c r="L415" s="1">
        <v>0.8125</v>
      </c>
      <c r="M415" s="6">
        <v>16</v>
      </c>
      <c r="N415" s="1">
        <v>0.6</v>
      </c>
      <c r="O415" s="1">
        <v>0.8</v>
      </c>
      <c r="P415" s="6">
        <v>15</v>
      </c>
      <c r="Q415" s="1">
        <v>0</v>
      </c>
      <c r="R415" s="1">
        <v>0</v>
      </c>
      <c r="S415" s="6">
        <v>0</v>
      </c>
    </row>
    <row r="416" spans="1:19" x14ac:dyDescent="0.25">
      <c r="A416" s="5" t="s">
        <v>83</v>
      </c>
      <c r="B416" s="1">
        <v>0.8</v>
      </c>
      <c r="C416" s="1">
        <v>0.8</v>
      </c>
      <c r="D416" s="6">
        <v>5</v>
      </c>
      <c r="E416" s="1">
        <v>0.62119999999999997</v>
      </c>
      <c r="F416" s="1">
        <v>0.8468</v>
      </c>
      <c r="G416" s="6">
        <v>359</v>
      </c>
      <c r="H416" s="1">
        <v>1</v>
      </c>
      <c r="I416" s="1">
        <v>1</v>
      </c>
      <c r="J416" s="6">
        <v>2</v>
      </c>
      <c r="K416" s="1">
        <v>0.79169999999999996</v>
      </c>
      <c r="L416" s="1">
        <v>0.91669999999999996</v>
      </c>
      <c r="M416" s="6">
        <v>24</v>
      </c>
      <c r="N416" s="1">
        <v>1</v>
      </c>
      <c r="O416" s="1">
        <v>1</v>
      </c>
      <c r="P416" s="6">
        <v>10</v>
      </c>
      <c r="Q416" s="1">
        <v>0</v>
      </c>
      <c r="R416" s="1">
        <v>0</v>
      </c>
      <c r="S416" s="6">
        <v>0</v>
      </c>
    </row>
    <row r="417" spans="1:19" x14ac:dyDescent="0.25">
      <c r="A417" s="5" t="s">
        <v>90</v>
      </c>
      <c r="B417" s="1">
        <v>0.33329999999999999</v>
      </c>
      <c r="C417" s="1">
        <v>0.66669999999999996</v>
      </c>
      <c r="D417" s="6">
        <v>3</v>
      </c>
      <c r="E417" s="1">
        <v>0.64500000000000002</v>
      </c>
      <c r="F417" s="1">
        <v>0.89500000000000002</v>
      </c>
      <c r="G417" s="6">
        <v>524</v>
      </c>
      <c r="H417" s="1">
        <v>1</v>
      </c>
      <c r="I417" s="1">
        <v>1</v>
      </c>
      <c r="J417" s="6">
        <v>1</v>
      </c>
      <c r="K417" s="1">
        <v>0.84309999999999996</v>
      </c>
      <c r="L417" s="1">
        <v>0.94120000000000004</v>
      </c>
      <c r="M417" s="6">
        <v>51</v>
      </c>
      <c r="N417" s="1">
        <v>0.54549999999999998</v>
      </c>
      <c r="O417" s="1">
        <v>0.81820000000000004</v>
      </c>
      <c r="P417" s="6">
        <v>11</v>
      </c>
      <c r="Q417" s="1">
        <v>0</v>
      </c>
      <c r="R417" s="1">
        <v>0</v>
      </c>
      <c r="S417" s="6">
        <v>0</v>
      </c>
    </row>
    <row r="418" spans="1:19" x14ac:dyDescent="0.25">
      <c r="A418" s="4" t="s">
        <v>68</v>
      </c>
      <c r="B418" s="1"/>
      <c r="C418" s="1"/>
      <c r="D418" s="6"/>
      <c r="E418" s="1"/>
      <c r="F418" s="1"/>
      <c r="G418" s="6"/>
      <c r="H418" s="1"/>
      <c r="I418" s="1"/>
      <c r="J418" s="6"/>
      <c r="K418" s="1"/>
      <c r="L418" s="1"/>
      <c r="M418" s="6"/>
      <c r="N418" s="1"/>
      <c r="O418" s="1"/>
      <c r="P418" s="6"/>
      <c r="Q418" s="1"/>
      <c r="R418" s="1"/>
      <c r="S418" s="6"/>
    </row>
    <row r="419" spans="1:19" x14ac:dyDescent="0.25">
      <c r="A419" s="5" t="s">
        <v>7</v>
      </c>
      <c r="B419" s="1">
        <v>0.5</v>
      </c>
      <c r="C419" s="1">
        <v>1</v>
      </c>
      <c r="D419" s="6">
        <v>6</v>
      </c>
      <c r="E419" s="1">
        <v>0.6391</v>
      </c>
      <c r="F419" s="1">
        <v>0.86650000000000005</v>
      </c>
      <c r="G419" s="6">
        <v>629</v>
      </c>
      <c r="H419" s="1">
        <v>0.75</v>
      </c>
      <c r="I419" s="1">
        <v>0.75</v>
      </c>
      <c r="J419" s="6">
        <v>8</v>
      </c>
      <c r="K419" s="1">
        <v>0.63890000000000002</v>
      </c>
      <c r="L419" s="1">
        <v>0.83330000000000004</v>
      </c>
      <c r="M419" s="6">
        <v>36</v>
      </c>
      <c r="N419" s="1">
        <v>0.68179999999999996</v>
      </c>
      <c r="O419" s="1">
        <v>0.77270000000000005</v>
      </c>
      <c r="P419" s="6">
        <v>44</v>
      </c>
      <c r="Q419" s="1">
        <v>0</v>
      </c>
      <c r="R419" s="1">
        <v>0</v>
      </c>
      <c r="S419" s="6">
        <v>0</v>
      </c>
    </row>
    <row r="420" spans="1:19" x14ac:dyDescent="0.25">
      <c r="A420" s="5" t="s">
        <v>81</v>
      </c>
      <c r="B420" s="1">
        <v>0.5</v>
      </c>
      <c r="C420" s="1">
        <v>1</v>
      </c>
      <c r="D420" s="6">
        <v>2</v>
      </c>
      <c r="E420" s="1">
        <v>0.68559999999999999</v>
      </c>
      <c r="F420" s="1">
        <v>0.83250000000000002</v>
      </c>
      <c r="G420" s="6">
        <v>633</v>
      </c>
      <c r="H420" s="1">
        <v>0</v>
      </c>
      <c r="I420" s="1">
        <v>0</v>
      </c>
      <c r="J420" s="6">
        <v>1</v>
      </c>
      <c r="K420" s="1">
        <v>0.61019999999999996</v>
      </c>
      <c r="L420" s="1">
        <v>0.77969999999999995</v>
      </c>
      <c r="M420" s="6">
        <v>59</v>
      </c>
      <c r="N420" s="1">
        <v>0.58330000000000004</v>
      </c>
      <c r="O420" s="1">
        <v>0.66669999999999996</v>
      </c>
      <c r="P420" s="6">
        <v>12</v>
      </c>
      <c r="Q420" s="1">
        <v>0</v>
      </c>
      <c r="R420" s="1">
        <v>0</v>
      </c>
      <c r="S420" s="6">
        <v>0</v>
      </c>
    </row>
    <row r="421" spans="1:19" x14ac:dyDescent="0.25">
      <c r="A421" s="5" t="s">
        <v>85</v>
      </c>
      <c r="B421" s="1">
        <v>0</v>
      </c>
      <c r="C421" s="1">
        <v>0</v>
      </c>
      <c r="D421" s="6">
        <v>0</v>
      </c>
      <c r="E421" s="1">
        <v>0.68010000000000004</v>
      </c>
      <c r="F421" s="1">
        <v>0.87350000000000005</v>
      </c>
      <c r="G421" s="6">
        <v>569</v>
      </c>
      <c r="H421" s="1">
        <v>1</v>
      </c>
      <c r="I421" s="1">
        <v>1</v>
      </c>
      <c r="J421" s="6">
        <v>1</v>
      </c>
      <c r="K421" s="1">
        <v>0.57779999999999998</v>
      </c>
      <c r="L421" s="1">
        <v>0.82220000000000004</v>
      </c>
      <c r="M421" s="6">
        <v>45</v>
      </c>
      <c r="N421" s="1">
        <v>0.88890000000000002</v>
      </c>
      <c r="O421" s="1">
        <v>1</v>
      </c>
      <c r="P421" s="6">
        <v>9</v>
      </c>
      <c r="Q421" s="1">
        <v>0</v>
      </c>
      <c r="R421" s="1">
        <v>0</v>
      </c>
      <c r="S421" s="6">
        <v>0</v>
      </c>
    </row>
    <row r="422" spans="1:19" x14ac:dyDescent="0.25">
      <c r="A422" s="5" t="s">
        <v>76</v>
      </c>
      <c r="B422" s="1">
        <v>0.71430000000000005</v>
      </c>
      <c r="C422" s="1">
        <v>0.85709999999999997</v>
      </c>
      <c r="D422" s="6">
        <v>7</v>
      </c>
      <c r="E422" s="1">
        <v>0.62919999999999998</v>
      </c>
      <c r="F422" s="1">
        <v>0.84470000000000001</v>
      </c>
      <c r="G422" s="6">
        <v>631</v>
      </c>
      <c r="H422" s="1">
        <v>0.75</v>
      </c>
      <c r="I422" s="1">
        <v>0.875</v>
      </c>
      <c r="J422" s="6">
        <v>8</v>
      </c>
      <c r="K422" s="1">
        <v>0.60870000000000002</v>
      </c>
      <c r="L422" s="1">
        <v>0.78259999999999996</v>
      </c>
      <c r="M422" s="6">
        <v>46</v>
      </c>
      <c r="N422" s="1">
        <v>0.56000000000000005</v>
      </c>
      <c r="O422" s="1">
        <v>0.72</v>
      </c>
      <c r="P422" s="6">
        <v>25</v>
      </c>
      <c r="Q422" s="1">
        <v>0</v>
      </c>
      <c r="R422" s="1">
        <v>0</v>
      </c>
      <c r="S422" s="6">
        <v>0</v>
      </c>
    </row>
    <row r="423" spans="1:19" x14ac:dyDescent="0.25">
      <c r="A423" s="5" t="s">
        <v>83</v>
      </c>
      <c r="B423" s="1">
        <v>0</v>
      </c>
      <c r="C423" s="1">
        <v>0.5</v>
      </c>
      <c r="D423" s="6">
        <v>2</v>
      </c>
      <c r="E423" s="1">
        <v>0.66349999999999998</v>
      </c>
      <c r="F423" s="1">
        <v>0.85070000000000001</v>
      </c>
      <c r="G423" s="6">
        <v>529</v>
      </c>
      <c r="H423" s="1">
        <v>1</v>
      </c>
      <c r="I423" s="1">
        <v>1</v>
      </c>
      <c r="J423" s="6">
        <v>1</v>
      </c>
      <c r="K423" s="1">
        <v>0.61360000000000003</v>
      </c>
      <c r="L423" s="1">
        <v>0.84089999999999998</v>
      </c>
      <c r="M423" s="6">
        <v>44</v>
      </c>
      <c r="N423" s="1">
        <v>0.8</v>
      </c>
      <c r="O423" s="1">
        <v>0.8</v>
      </c>
      <c r="P423" s="6">
        <v>5</v>
      </c>
      <c r="Q423" s="1">
        <v>0</v>
      </c>
      <c r="R423" s="1">
        <v>0</v>
      </c>
      <c r="S423" s="6">
        <v>0</v>
      </c>
    </row>
    <row r="424" spans="1:19" x14ac:dyDescent="0.25">
      <c r="A424" s="5" t="s">
        <v>90</v>
      </c>
      <c r="B424" s="1">
        <v>0</v>
      </c>
      <c r="C424" s="1">
        <v>0</v>
      </c>
      <c r="D424" s="6">
        <v>1</v>
      </c>
      <c r="E424" s="1">
        <v>0.67730000000000001</v>
      </c>
      <c r="F424" s="1">
        <v>0.86040000000000005</v>
      </c>
      <c r="G424" s="6">
        <v>437</v>
      </c>
      <c r="H424" s="1">
        <v>0</v>
      </c>
      <c r="I424" s="1">
        <v>0</v>
      </c>
      <c r="J424" s="6">
        <v>1</v>
      </c>
      <c r="K424" s="1">
        <v>0.34150000000000003</v>
      </c>
      <c r="L424" s="1">
        <v>0.6341</v>
      </c>
      <c r="M424" s="6">
        <v>41</v>
      </c>
      <c r="N424" s="1">
        <v>1</v>
      </c>
      <c r="O424" s="1">
        <v>1</v>
      </c>
      <c r="P424" s="6">
        <v>2</v>
      </c>
      <c r="Q424" s="1">
        <v>0</v>
      </c>
      <c r="R424" s="1">
        <v>0</v>
      </c>
      <c r="S424" s="6">
        <v>0</v>
      </c>
    </row>
    <row r="425" spans="1:19" x14ac:dyDescent="0.25">
      <c r="A425" s="4" t="s">
        <v>69</v>
      </c>
      <c r="B425" s="1"/>
      <c r="C425" s="1"/>
      <c r="D425" s="6"/>
      <c r="E425" s="1"/>
      <c r="F425" s="1"/>
      <c r="G425" s="6"/>
      <c r="H425" s="1"/>
      <c r="I425" s="1"/>
      <c r="J425" s="6"/>
      <c r="K425" s="1"/>
      <c r="L425" s="1"/>
      <c r="M425" s="6"/>
      <c r="N425" s="1"/>
      <c r="O425" s="1"/>
      <c r="P425" s="6"/>
      <c r="Q425" s="1"/>
      <c r="R425" s="1"/>
      <c r="S425" s="6"/>
    </row>
    <row r="426" spans="1:19" x14ac:dyDescent="0.25">
      <c r="A426" s="5" t="s">
        <v>7</v>
      </c>
      <c r="B426" s="1">
        <v>1</v>
      </c>
      <c r="C426" s="1">
        <v>1</v>
      </c>
      <c r="D426" s="6">
        <v>9</v>
      </c>
      <c r="E426" s="1">
        <v>0.84340000000000004</v>
      </c>
      <c r="F426" s="1">
        <v>0.91190000000000004</v>
      </c>
      <c r="G426" s="6">
        <v>715</v>
      </c>
      <c r="H426" s="1">
        <v>1</v>
      </c>
      <c r="I426" s="1">
        <v>1</v>
      </c>
      <c r="J426" s="6">
        <v>10</v>
      </c>
      <c r="K426" s="1">
        <v>0.78380000000000005</v>
      </c>
      <c r="L426" s="1">
        <v>0.83779999999999999</v>
      </c>
      <c r="M426" s="6">
        <v>37</v>
      </c>
      <c r="N426" s="1">
        <v>0.8125</v>
      </c>
      <c r="O426" s="1">
        <v>0.84379999999999999</v>
      </c>
      <c r="P426" s="6">
        <v>32</v>
      </c>
      <c r="Q426" s="1">
        <v>0</v>
      </c>
      <c r="R426" s="1">
        <v>0</v>
      </c>
      <c r="S426" s="6">
        <v>0</v>
      </c>
    </row>
    <row r="427" spans="1:19" x14ac:dyDescent="0.25">
      <c r="A427" s="5" t="s">
        <v>81</v>
      </c>
      <c r="B427" s="1">
        <v>1</v>
      </c>
      <c r="C427" s="1">
        <v>1</v>
      </c>
      <c r="D427" s="6">
        <v>3</v>
      </c>
      <c r="E427" s="1">
        <v>0.81720000000000004</v>
      </c>
      <c r="F427" s="1">
        <v>0.90139999999999998</v>
      </c>
      <c r="G427" s="6">
        <v>558</v>
      </c>
      <c r="H427" s="1">
        <v>0.75</v>
      </c>
      <c r="I427" s="1">
        <v>0.75</v>
      </c>
      <c r="J427" s="6">
        <v>4</v>
      </c>
      <c r="K427" s="1">
        <v>0.89129999999999998</v>
      </c>
      <c r="L427" s="1">
        <v>0.93479999999999996</v>
      </c>
      <c r="M427" s="6">
        <v>46</v>
      </c>
      <c r="N427" s="1">
        <v>0.8095</v>
      </c>
      <c r="O427" s="1">
        <v>0.8095</v>
      </c>
      <c r="P427" s="6">
        <v>21</v>
      </c>
      <c r="Q427" s="1">
        <v>0</v>
      </c>
      <c r="R427" s="1">
        <v>0</v>
      </c>
      <c r="S427" s="6">
        <v>0</v>
      </c>
    </row>
    <row r="428" spans="1:19" x14ac:dyDescent="0.25">
      <c r="A428" s="5" t="s">
        <v>85</v>
      </c>
      <c r="B428" s="1">
        <v>0.33329999999999999</v>
      </c>
      <c r="C428" s="1">
        <v>0.66669999999999996</v>
      </c>
      <c r="D428" s="6">
        <v>3</v>
      </c>
      <c r="E428" s="1">
        <v>0.75949999999999995</v>
      </c>
      <c r="F428" s="1">
        <v>0.85919999999999996</v>
      </c>
      <c r="G428" s="6">
        <v>632</v>
      </c>
      <c r="H428" s="1">
        <v>0</v>
      </c>
      <c r="I428" s="1">
        <v>0</v>
      </c>
      <c r="J428" s="6">
        <v>0</v>
      </c>
      <c r="K428" s="1">
        <v>0.77359999999999995</v>
      </c>
      <c r="L428" s="1">
        <v>0.83020000000000005</v>
      </c>
      <c r="M428" s="6">
        <v>53</v>
      </c>
      <c r="N428" s="1">
        <v>1</v>
      </c>
      <c r="O428" s="1">
        <v>1</v>
      </c>
      <c r="P428" s="6">
        <v>12</v>
      </c>
      <c r="Q428" s="1">
        <v>0</v>
      </c>
      <c r="R428" s="1">
        <v>0</v>
      </c>
      <c r="S428" s="6">
        <v>0</v>
      </c>
    </row>
    <row r="429" spans="1:19" x14ac:dyDescent="0.25">
      <c r="A429" s="5" t="s">
        <v>76</v>
      </c>
      <c r="B429" s="1">
        <v>0.8</v>
      </c>
      <c r="C429" s="1">
        <v>0.8</v>
      </c>
      <c r="D429" s="6">
        <v>5</v>
      </c>
      <c r="E429" s="1">
        <v>0.75860000000000005</v>
      </c>
      <c r="F429" s="1">
        <v>0.86919999999999997</v>
      </c>
      <c r="G429" s="6">
        <v>642</v>
      </c>
      <c r="H429" s="1">
        <v>1</v>
      </c>
      <c r="I429" s="1">
        <v>1</v>
      </c>
      <c r="J429" s="6">
        <v>6</v>
      </c>
      <c r="K429" s="1">
        <v>0.70689999999999997</v>
      </c>
      <c r="L429" s="1">
        <v>0.87929999999999997</v>
      </c>
      <c r="M429" s="6">
        <v>58</v>
      </c>
      <c r="N429" s="1">
        <v>0.82050000000000001</v>
      </c>
      <c r="O429" s="1">
        <v>0.84619999999999995</v>
      </c>
      <c r="P429" s="6">
        <v>39</v>
      </c>
      <c r="Q429" s="1">
        <v>0</v>
      </c>
      <c r="R429" s="1">
        <v>0</v>
      </c>
      <c r="S429" s="6">
        <v>0</v>
      </c>
    </row>
    <row r="430" spans="1:19" x14ac:dyDescent="0.25">
      <c r="A430" s="5" t="s">
        <v>83</v>
      </c>
      <c r="B430" s="1">
        <v>1</v>
      </c>
      <c r="C430" s="1">
        <v>1</v>
      </c>
      <c r="D430" s="6">
        <v>2</v>
      </c>
      <c r="E430" s="1">
        <v>0.8659</v>
      </c>
      <c r="F430" s="1">
        <v>0.90500000000000003</v>
      </c>
      <c r="G430" s="6">
        <v>537</v>
      </c>
      <c r="H430" s="1">
        <v>1</v>
      </c>
      <c r="I430" s="1">
        <v>1</v>
      </c>
      <c r="J430" s="6">
        <v>3</v>
      </c>
      <c r="K430" s="1">
        <v>0.78690000000000004</v>
      </c>
      <c r="L430" s="1">
        <v>0.88519999999999999</v>
      </c>
      <c r="M430" s="6">
        <v>61</v>
      </c>
      <c r="N430" s="1">
        <v>0.64710000000000001</v>
      </c>
      <c r="O430" s="1">
        <v>0.70589999999999997</v>
      </c>
      <c r="P430" s="6">
        <v>17</v>
      </c>
      <c r="Q430" s="1">
        <v>0</v>
      </c>
      <c r="R430" s="1">
        <v>0</v>
      </c>
      <c r="S430" s="6">
        <v>0</v>
      </c>
    </row>
    <row r="431" spans="1:19" x14ac:dyDescent="0.25">
      <c r="A431" s="5" t="s">
        <v>90</v>
      </c>
      <c r="B431" s="1">
        <v>0.33329999999999999</v>
      </c>
      <c r="C431" s="1">
        <v>0.33329999999999999</v>
      </c>
      <c r="D431" s="6">
        <v>3</v>
      </c>
      <c r="E431" s="1">
        <v>0.78900000000000003</v>
      </c>
      <c r="F431" s="1">
        <v>0.89029999999999998</v>
      </c>
      <c r="G431" s="6">
        <v>711</v>
      </c>
      <c r="H431" s="1">
        <v>1</v>
      </c>
      <c r="I431" s="1">
        <v>1</v>
      </c>
      <c r="J431" s="6">
        <v>3</v>
      </c>
      <c r="K431" s="1">
        <v>0.78459999999999996</v>
      </c>
      <c r="L431" s="1">
        <v>0.87690000000000001</v>
      </c>
      <c r="M431" s="6">
        <v>65</v>
      </c>
      <c r="N431" s="1">
        <v>0.69230000000000003</v>
      </c>
      <c r="O431" s="1">
        <v>0.69230000000000003</v>
      </c>
      <c r="P431" s="6">
        <v>13</v>
      </c>
      <c r="Q431" s="1">
        <v>0</v>
      </c>
      <c r="R431" s="1">
        <v>0</v>
      </c>
      <c r="S431" s="6">
        <v>0</v>
      </c>
    </row>
    <row r="432" spans="1:19" x14ac:dyDescent="0.25">
      <c r="A432" s="4" t="s">
        <v>70</v>
      </c>
      <c r="B432" s="1"/>
      <c r="C432" s="1"/>
      <c r="D432" s="6"/>
      <c r="E432" s="1"/>
      <c r="F432" s="1"/>
      <c r="G432" s="6"/>
      <c r="H432" s="1"/>
      <c r="I432" s="1"/>
      <c r="J432" s="6"/>
      <c r="K432" s="1"/>
      <c r="L432" s="1"/>
      <c r="M432" s="6"/>
      <c r="N432" s="1"/>
      <c r="O432" s="1"/>
      <c r="P432" s="6"/>
      <c r="Q432" s="1"/>
      <c r="R432" s="1"/>
      <c r="S432" s="6"/>
    </row>
    <row r="433" spans="1:19" x14ac:dyDescent="0.25">
      <c r="A433" s="5" t="s">
        <v>7</v>
      </c>
      <c r="B433" s="1">
        <v>0</v>
      </c>
      <c r="C433" s="1">
        <v>0</v>
      </c>
      <c r="D433" s="6">
        <v>0</v>
      </c>
      <c r="E433" s="1">
        <v>0.75509999999999999</v>
      </c>
      <c r="F433" s="1">
        <v>0.89800000000000002</v>
      </c>
      <c r="G433" s="6">
        <v>49</v>
      </c>
      <c r="H433" s="1">
        <v>0</v>
      </c>
      <c r="I433" s="1">
        <v>0</v>
      </c>
      <c r="J433" s="6">
        <v>0</v>
      </c>
      <c r="K433" s="1">
        <v>0.5</v>
      </c>
      <c r="L433" s="1">
        <v>1</v>
      </c>
      <c r="M433" s="6">
        <v>2</v>
      </c>
      <c r="N433" s="1">
        <v>0</v>
      </c>
      <c r="O433" s="1">
        <v>0</v>
      </c>
      <c r="P433" s="6">
        <v>0</v>
      </c>
      <c r="Q433" s="1">
        <v>0</v>
      </c>
      <c r="R433" s="1">
        <v>0</v>
      </c>
      <c r="S433" s="6">
        <v>0</v>
      </c>
    </row>
    <row r="434" spans="1:19" x14ac:dyDescent="0.25">
      <c r="A434" s="5" t="s">
        <v>81</v>
      </c>
      <c r="B434" s="1">
        <v>0</v>
      </c>
      <c r="C434" s="1">
        <v>0</v>
      </c>
      <c r="D434" s="6">
        <v>0</v>
      </c>
      <c r="E434" s="1">
        <v>0.8649</v>
      </c>
      <c r="F434" s="1">
        <v>0.91890000000000005</v>
      </c>
      <c r="G434" s="6">
        <v>37</v>
      </c>
      <c r="H434" s="1">
        <v>0</v>
      </c>
      <c r="I434" s="1">
        <v>0</v>
      </c>
      <c r="J434" s="6">
        <v>0</v>
      </c>
      <c r="K434" s="1">
        <v>0</v>
      </c>
      <c r="L434" s="1">
        <v>0.5</v>
      </c>
      <c r="M434" s="6">
        <v>2</v>
      </c>
      <c r="N434" s="1">
        <v>1</v>
      </c>
      <c r="O434" s="1">
        <v>1</v>
      </c>
      <c r="P434" s="6">
        <v>3</v>
      </c>
      <c r="Q434" s="1">
        <v>0</v>
      </c>
      <c r="R434" s="1">
        <v>0</v>
      </c>
      <c r="S434" s="6">
        <v>0</v>
      </c>
    </row>
    <row r="435" spans="1:19" x14ac:dyDescent="0.25">
      <c r="A435" s="5" t="s">
        <v>85</v>
      </c>
      <c r="B435" s="1">
        <v>0</v>
      </c>
      <c r="C435" s="1">
        <v>0</v>
      </c>
      <c r="D435" s="6">
        <v>0</v>
      </c>
      <c r="E435" s="1">
        <v>0.72</v>
      </c>
      <c r="F435" s="1">
        <v>0.8</v>
      </c>
      <c r="G435" s="6">
        <v>25</v>
      </c>
      <c r="H435" s="1">
        <v>1</v>
      </c>
      <c r="I435" s="1">
        <v>1</v>
      </c>
      <c r="J435" s="6">
        <v>1</v>
      </c>
      <c r="K435" s="1">
        <v>0</v>
      </c>
      <c r="L435" s="1">
        <v>0</v>
      </c>
      <c r="M435" s="6">
        <v>0</v>
      </c>
      <c r="N435" s="1">
        <v>1</v>
      </c>
      <c r="O435" s="1">
        <v>1</v>
      </c>
      <c r="P435" s="6">
        <v>1</v>
      </c>
      <c r="Q435" s="1">
        <v>0</v>
      </c>
      <c r="R435" s="1">
        <v>0</v>
      </c>
      <c r="S435" s="6">
        <v>0</v>
      </c>
    </row>
    <row r="436" spans="1:19" x14ac:dyDescent="0.25">
      <c r="A436" s="5" t="s">
        <v>76</v>
      </c>
      <c r="B436" s="1">
        <v>1</v>
      </c>
      <c r="C436" s="1">
        <v>1</v>
      </c>
      <c r="D436" s="6">
        <v>1</v>
      </c>
      <c r="E436" s="1">
        <v>0.8085</v>
      </c>
      <c r="F436" s="1">
        <v>0.85109999999999997</v>
      </c>
      <c r="G436" s="6">
        <v>47</v>
      </c>
      <c r="H436" s="1">
        <v>1</v>
      </c>
      <c r="I436" s="1">
        <v>1</v>
      </c>
      <c r="J436" s="6">
        <v>1</v>
      </c>
      <c r="K436" s="1">
        <v>0.5</v>
      </c>
      <c r="L436" s="1">
        <v>0.5</v>
      </c>
      <c r="M436" s="6">
        <v>2</v>
      </c>
      <c r="N436" s="1">
        <v>1</v>
      </c>
      <c r="O436" s="1">
        <v>1</v>
      </c>
      <c r="P436" s="6">
        <v>1</v>
      </c>
      <c r="Q436" s="1">
        <v>0</v>
      </c>
      <c r="R436" s="1">
        <v>0</v>
      </c>
      <c r="S436" s="6">
        <v>0</v>
      </c>
    </row>
    <row r="437" spans="1:19" x14ac:dyDescent="0.25">
      <c r="A437" s="5" t="s">
        <v>83</v>
      </c>
      <c r="B437" s="1">
        <v>1</v>
      </c>
      <c r="C437" s="1">
        <v>1</v>
      </c>
      <c r="D437" s="6">
        <v>1</v>
      </c>
      <c r="E437" s="1">
        <v>0.71430000000000005</v>
      </c>
      <c r="F437" s="1">
        <v>0.89290000000000003</v>
      </c>
      <c r="G437" s="6">
        <v>28</v>
      </c>
      <c r="H437" s="1">
        <v>1</v>
      </c>
      <c r="I437" s="1">
        <v>1</v>
      </c>
      <c r="J437" s="6">
        <v>1</v>
      </c>
      <c r="K437" s="1">
        <v>1</v>
      </c>
      <c r="L437" s="1">
        <v>1</v>
      </c>
      <c r="M437" s="6">
        <v>2</v>
      </c>
      <c r="N437" s="1">
        <v>1</v>
      </c>
      <c r="O437" s="1">
        <v>1</v>
      </c>
      <c r="P437" s="6">
        <v>1</v>
      </c>
      <c r="Q437" s="1">
        <v>0</v>
      </c>
      <c r="R437" s="1">
        <v>0</v>
      </c>
      <c r="S437" s="6">
        <v>0</v>
      </c>
    </row>
    <row r="438" spans="1:19" x14ac:dyDescent="0.25">
      <c r="A438" s="5" t="s">
        <v>90</v>
      </c>
      <c r="B438" s="1">
        <v>0</v>
      </c>
      <c r="C438" s="1">
        <v>0</v>
      </c>
      <c r="D438" s="6">
        <v>0</v>
      </c>
      <c r="E438" s="1">
        <v>0.82609999999999995</v>
      </c>
      <c r="F438" s="1">
        <v>0.86960000000000004</v>
      </c>
      <c r="G438" s="6">
        <v>23</v>
      </c>
      <c r="H438" s="1">
        <v>0</v>
      </c>
      <c r="I438" s="1">
        <v>0</v>
      </c>
      <c r="J438" s="6">
        <v>0</v>
      </c>
      <c r="K438" s="1">
        <v>1</v>
      </c>
      <c r="L438" s="1">
        <v>1</v>
      </c>
      <c r="M438" s="6">
        <v>1</v>
      </c>
      <c r="N438" s="1">
        <v>1</v>
      </c>
      <c r="O438" s="1">
        <v>1</v>
      </c>
      <c r="P438" s="6">
        <v>1</v>
      </c>
      <c r="Q438" s="1">
        <v>0</v>
      </c>
      <c r="R438" s="1">
        <v>0</v>
      </c>
      <c r="S438" s="6">
        <v>0</v>
      </c>
    </row>
    <row r="439" spans="1:19" x14ac:dyDescent="0.25">
      <c r="A439" s="4" t="s">
        <v>71</v>
      </c>
      <c r="B439" s="1"/>
      <c r="C439" s="1"/>
      <c r="D439" s="6"/>
      <c r="E439" s="1"/>
      <c r="F439" s="1"/>
      <c r="G439" s="6"/>
      <c r="H439" s="1"/>
      <c r="I439" s="1"/>
      <c r="J439" s="6"/>
      <c r="K439" s="1"/>
      <c r="L439" s="1"/>
      <c r="M439" s="6"/>
      <c r="N439" s="1"/>
      <c r="O439" s="1"/>
      <c r="P439" s="6"/>
      <c r="Q439" s="1"/>
      <c r="R439" s="1"/>
      <c r="S439" s="6"/>
    </row>
    <row r="440" spans="1:19" x14ac:dyDescent="0.25">
      <c r="A440" s="5" t="s">
        <v>7</v>
      </c>
      <c r="B440" s="1">
        <v>1</v>
      </c>
      <c r="C440" s="1">
        <v>1</v>
      </c>
      <c r="D440" s="6">
        <v>1</v>
      </c>
      <c r="E440" s="1">
        <v>0.74070000000000003</v>
      </c>
      <c r="F440" s="1">
        <v>0.74070000000000003</v>
      </c>
      <c r="G440" s="6">
        <v>27</v>
      </c>
      <c r="H440" s="1">
        <v>0</v>
      </c>
      <c r="I440" s="1">
        <v>0</v>
      </c>
      <c r="J440" s="6">
        <v>0</v>
      </c>
      <c r="K440" s="1">
        <v>1</v>
      </c>
      <c r="L440" s="1">
        <v>1</v>
      </c>
      <c r="M440" s="6">
        <v>1</v>
      </c>
      <c r="N440" s="1">
        <v>1</v>
      </c>
      <c r="O440" s="1">
        <v>1</v>
      </c>
      <c r="P440" s="6">
        <v>1</v>
      </c>
      <c r="Q440" s="1">
        <v>0</v>
      </c>
      <c r="R440" s="1">
        <v>0</v>
      </c>
      <c r="S440" s="6">
        <v>0</v>
      </c>
    </row>
    <row r="441" spans="1:19" x14ac:dyDescent="0.25">
      <c r="A441" s="5" t="s">
        <v>76</v>
      </c>
      <c r="B441" s="1">
        <v>0</v>
      </c>
      <c r="C441" s="1">
        <v>0</v>
      </c>
      <c r="D441" s="6">
        <v>0</v>
      </c>
      <c r="E441" s="1">
        <v>0.7429</v>
      </c>
      <c r="F441" s="1">
        <v>0.9143</v>
      </c>
      <c r="G441" s="6">
        <v>35</v>
      </c>
      <c r="H441" s="1">
        <v>0</v>
      </c>
      <c r="I441" s="1">
        <v>0</v>
      </c>
      <c r="J441" s="6">
        <v>0</v>
      </c>
      <c r="K441" s="1">
        <v>0.5</v>
      </c>
      <c r="L441" s="1">
        <v>0.5</v>
      </c>
      <c r="M441" s="6">
        <v>2</v>
      </c>
      <c r="N441" s="1">
        <v>1</v>
      </c>
      <c r="O441" s="1">
        <v>1</v>
      </c>
      <c r="P441" s="6">
        <v>2</v>
      </c>
      <c r="Q441" s="1">
        <v>0</v>
      </c>
      <c r="R441" s="1">
        <v>0</v>
      </c>
      <c r="S441" s="6">
        <v>0</v>
      </c>
    </row>
    <row r="442" spans="1:19" x14ac:dyDescent="0.25">
      <c r="A442" s="4" t="s">
        <v>72</v>
      </c>
      <c r="B442" s="1"/>
      <c r="C442" s="1"/>
      <c r="D442" s="6"/>
      <c r="E442" s="1"/>
      <c r="F442" s="1"/>
      <c r="G442" s="6"/>
      <c r="H442" s="1"/>
      <c r="I442" s="1"/>
      <c r="J442" s="6"/>
      <c r="K442" s="1"/>
      <c r="L442" s="1"/>
      <c r="M442" s="6"/>
      <c r="N442" s="1"/>
      <c r="O442" s="1"/>
      <c r="P442" s="6"/>
      <c r="Q442" s="1"/>
      <c r="R442" s="1"/>
      <c r="S442" s="6"/>
    </row>
    <row r="443" spans="1:19" x14ac:dyDescent="0.25">
      <c r="A443" s="5" t="s">
        <v>7</v>
      </c>
      <c r="B443" s="1">
        <v>0.66669999999999996</v>
      </c>
      <c r="C443" s="1">
        <v>1</v>
      </c>
      <c r="D443" s="6">
        <v>3</v>
      </c>
      <c r="E443" s="1">
        <v>0.87180000000000002</v>
      </c>
      <c r="F443" s="1">
        <v>0.98719999999999997</v>
      </c>
      <c r="G443" s="6">
        <v>78</v>
      </c>
      <c r="H443" s="1">
        <v>0</v>
      </c>
      <c r="I443" s="1">
        <v>0</v>
      </c>
      <c r="J443" s="6">
        <v>0</v>
      </c>
      <c r="K443" s="1">
        <v>1</v>
      </c>
      <c r="L443" s="1">
        <v>1</v>
      </c>
      <c r="M443" s="6">
        <v>8</v>
      </c>
      <c r="N443" s="1">
        <v>1</v>
      </c>
      <c r="O443" s="1">
        <v>1</v>
      </c>
      <c r="P443" s="6">
        <v>4</v>
      </c>
      <c r="Q443" s="1">
        <v>0</v>
      </c>
      <c r="R443" s="1">
        <v>0</v>
      </c>
      <c r="S443" s="6">
        <v>0</v>
      </c>
    </row>
    <row r="444" spans="1:19" x14ac:dyDescent="0.25">
      <c r="A444" s="5" t="s">
        <v>81</v>
      </c>
      <c r="B444" s="1">
        <v>0</v>
      </c>
      <c r="C444" s="1">
        <v>0</v>
      </c>
      <c r="D444" s="6">
        <v>0</v>
      </c>
      <c r="E444" s="1">
        <v>1</v>
      </c>
      <c r="F444" s="1">
        <v>1</v>
      </c>
      <c r="G444" s="6">
        <v>30</v>
      </c>
      <c r="H444" s="1">
        <v>0</v>
      </c>
      <c r="I444" s="1">
        <v>0</v>
      </c>
      <c r="J444" s="6">
        <v>0</v>
      </c>
      <c r="K444" s="1">
        <v>1</v>
      </c>
      <c r="L444" s="1">
        <v>1</v>
      </c>
      <c r="M444" s="6">
        <v>5</v>
      </c>
      <c r="N444" s="1">
        <v>0</v>
      </c>
      <c r="O444" s="1">
        <v>0</v>
      </c>
      <c r="P444" s="6">
        <v>0</v>
      </c>
      <c r="Q444" s="1">
        <v>0</v>
      </c>
      <c r="R444" s="1">
        <v>0</v>
      </c>
      <c r="S444" s="6">
        <v>0</v>
      </c>
    </row>
    <row r="445" spans="1:19" x14ac:dyDescent="0.25">
      <c r="A445" s="5" t="s">
        <v>85</v>
      </c>
      <c r="B445" s="1">
        <v>0</v>
      </c>
      <c r="C445" s="1">
        <v>0</v>
      </c>
      <c r="D445" s="6">
        <v>0</v>
      </c>
      <c r="E445" s="1">
        <v>0.96150000000000002</v>
      </c>
      <c r="F445" s="1">
        <v>0.98080000000000001</v>
      </c>
      <c r="G445" s="6">
        <v>52</v>
      </c>
      <c r="H445" s="1">
        <v>0</v>
      </c>
      <c r="I445" s="1">
        <v>0</v>
      </c>
      <c r="J445" s="6">
        <v>0</v>
      </c>
      <c r="K445" s="1">
        <v>1</v>
      </c>
      <c r="L445" s="1">
        <v>1</v>
      </c>
      <c r="M445" s="6">
        <v>3</v>
      </c>
      <c r="N445" s="1">
        <v>0</v>
      </c>
      <c r="O445" s="1">
        <v>0</v>
      </c>
      <c r="P445" s="6">
        <v>0</v>
      </c>
      <c r="Q445" s="1">
        <v>0</v>
      </c>
      <c r="R445" s="1">
        <v>0</v>
      </c>
      <c r="S445" s="6">
        <v>0</v>
      </c>
    </row>
    <row r="446" spans="1:19" x14ac:dyDescent="0.25">
      <c r="A446" s="5" t="s">
        <v>76</v>
      </c>
      <c r="B446" s="1">
        <v>0</v>
      </c>
      <c r="C446" s="1">
        <v>0</v>
      </c>
      <c r="D446" s="6">
        <v>0</v>
      </c>
      <c r="E446" s="1">
        <v>1</v>
      </c>
      <c r="F446" s="1">
        <v>1</v>
      </c>
      <c r="G446" s="6">
        <v>45</v>
      </c>
      <c r="H446" s="1">
        <v>0</v>
      </c>
      <c r="I446" s="1">
        <v>0</v>
      </c>
      <c r="J446" s="6">
        <v>0</v>
      </c>
      <c r="K446" s="1">
        <v>1</v>
      </c>
      <c r="L446" s="1">
        <v>1</v>
      </c>
      <c r="M446" s="6">
        <v>6</v>
      </c>
      <c r="N446" s="1">
        <v>1</v>
      </c>
      <c r="O446" s="1">
        <v>1</v>
      </c>
      <c r="P446" s="6">
        <v>3</v>
      </c>
      <c r="Q446" s="1">
        <v>0</v>
      </c>
      <c r="R446" s="1">
        <v>0</v>
      </c>
      <c r="S446" s="6">
        <v>0</v>
      </c>
    </row>
    <row r="447" spans="1:19" x14ac:dyDescent="0.25">
      <c r="A447" s="5" t="s">
        <v>83</v>
      </c>
      <c r="B447" s="1">
        <v>0</v>
      </c>
      <c r="C447" s="1">
        <v>0</v>
      </c>
      <c r="D447" s="6">
        <v>0</v>
      </c>
      <c r="E447" s="1">
        <v>0.92</v>
      </c>
      <c r="F447" s="1">
        <v>0.96</v>
      </c>
      <c r="G447" s="6">
        <v>75</v>
      </c>
      <c r="H447" s="1">
        <v>0</v>
      </c>
      <c r="I447" s="1">
        <v>0</v>
      </c>
      <c r="J447" s="6">
        <v>0</v>
      </c>
      <c r="K447" s="1">
        <v>1</v>
      </c>
      <c r="L447" s="1">
        <v>1</v>
      </c>
      <c r="M447" s="6">
        <v>4</v>
      </c>
      <c r="N447" s="1">
        <v>0</v>
      </c>
      <c r="O447" s="1">
        <v>0</v>
      </c>
      <c r="P447" s="6">
        <v>0</v>
      </c>
      <c r="Q447" s="1">
        <v>0</v>
      </c>
      <c r="R447" s="1">
        <v>0</v>
      </c>
      <c r="S447" s="6">
        <v>0</v>
      </c>
    </row>
    <row r="448" spans="1:19" x14ac:dyDescent="0.25">
      <c r="A448" s="5" t="s">
        <v>90</v>
      </c>
      <c r="B448" s="1">
        <v>0</v>
      </c>
      <c r="C448" s="1">
        <v>0</v>
      </c>
      <c r="D448" s="6">
        <v>0</v>
      </c>
      <c r="E448" s="1">
        <v>1</v>
      </c>
      <c r="F448" s="1">
        <v>1</v>
      </c>
      <c r="G448" s="6">
        <v>32</v>
      </c>
      <c r="H448" s="1">
        <v>0</v>
      </c>
      <c r="I448" s="1">
        <v>0</v>
      </c>
      <c r="J448" s="6">
        <v>0</v>
      </c>
      <c r="K448" s="1">
        <v>1</v>
      </c>
      <c r="L448" s="1">
        <v>1</v>
      </c>
      <c r="M448" s="6">
        <v>2</v>
      </c>
      <c r="N448" s="1">
        <v>0</v>
      </c>
      <c r="O448" s="1">
        <v>0</v>
      </c>
      <c r="P448" s="6">
        <v>0</v>
      </c>
      <c r="Q448" s="1">
        <v>0</v>
      </c>
      <c r="R448" s="1">
        <v>0</v>
      </c>
      <c r="S448" s="6">
        <v>0</v>
      </c>
    </row>
    <row r="449" spans="1:19" x14ac:dyDescent="0.25">
      <c r="A449" s="4" t="s">
        <v>73</v>
      </c>
      <c r="B449" s="1"/>
      <c r="C449" s="1"/>
      <c r="D449" s="6"/>
      <c r="E449" s="1"/>
      <c r="F449" s="1"/>
      <c r="G449" s="6"/>
      <c r="H449" s="1"/>
      <c r="I449" s="1"/>
      <c r="J449" s="6"/>
      <c r="K449" s="1"/>
      <c r="L449" s="1"/>
      <c r="M449" s="6"/>
      <c r="N449" s="1"/>
      <c r="O449" s="1"/>
      <c r="P449" s="6"/>
      <c r="Q449" s="1"/>
      <c r="R449" s="1"/>
      <c r="S449" s="6"/>
    </row>
    <row r="450" spans="1:19" x14ac:dyDescent="0.25">
      <c r="A450" s="5" t="s">
        <v>7</v>
      </c>
      <c r="B450" s="1">
        <v>0</v>
      </c>
      <c r="C450" s="1">
        <v>0</v>
      </c>
      <c r="D450" s="6">
        <v>0</v>
      </c>
      <c r="E450" s="1">
        <v>0.86839999999999995</v>
      </c>
      <c r="F450" s="1">
        <v>0.92110000000000003</v>
      </c>
      <c r="G450" s="6">
        <v>38</v>
      </c>
      <c r="H450" s="1">
        <v>0</v>
      </c>
      <c r="I450" s="1">
        <v>0</v>
      </c>
      <c r="J450" s="6">
        <v>0</v>
      </c>
      <c r="K450" s="1">
        <v>0</v>
      </c>
      <c r="L450" s="1">
        <v>0</v>
      </c>
      <c r="M450" s="6">
        <v>0</v>
      </c>
      <c r="N450" s="1">
        <v>1</v>
      </c>
      <c r="O450" s="1">
        <v>1</v>
      </c>
      <c r="P450" s="6">
        <v>1</v>
      </c>
      <c r="Q450" s="1">
        <v>0</v>
      </c>
      <c r="R450" s="1">
        <v>0</v>
      </c>
      <c r="S450" s="6">
        <v>0</v>
      </c>
    </row>
    <row r="451" spans="1:19" x14ac:dyDescent="0.25">
      <c r="A451" s="5" t="s">
        <v>81</v>
      </c>
      <c r="B451" s="1">
        <v>0</v>
      </c>
      <c r="C451" s="1">
        <v>0</v>
      </c>
      <c r="D451" s="6">
        <v>0</v>
      </c>
      <c r="E451" s="1">
        <v>0.73470000000000002</v>
      </c>
      <c r="F451" s="1">
        <v>0.87760000000000005</v>
      </c>
      <c r="G451" s="6">
        <v>49</v>
      </c>
      <c r="H451" s="1">
        <v>0</v>
      </c>
      <c r="I451" s="1">
        <v>0</v>
      </c>
      <c r="J451" s="6">
        <v>0</v>
      </c>
      <c r="K451" s="1">
        <v>0.5</v>
      </c>
      <c r="L451" s="1">
        <v>0.75</v>
      </c>
      <c r="M451" s="6">
        <v>8</v>
      </c>
      <c r="N451" s="1">
        <v>1</v>
      </c>
      <c r="O451" s="1">
        <v>1</v>
      </c>
      <c r="P451" s="6">
        <v>2</v>
      </c>
      <c r="Q451" s="1">
        <v>0</v>
      </c>
      <c r="R451" s="1">
        <v>0</v>
      </c>
      <c r="S451" s="6">
        <v>0</v>
      </c>
    </row>
    <row r="452" spans="1:19" x14ac:dyDescent="0.25">
      <c r="A452" s="5" t="s">
        <v>85</v>
      </c>
      <c r="B452" s="1">
        <v>0</v>
      </c>
      <c r="C452" s="1">
        <v>0</v>
      </c>
      <c r="D452" s="6">
        <v>0</v>
      </c>
      <c r="E452" s="1">
        <v>0.79410000000000003</v>
      </c>
      <c r="F452" s="1">
        <v>0.79410000000000003</v>
      </c>
      <c r="G452" s="6">
        <v>34</v>
      </c>
      <c r="H452" s="1">
        <v>0.5</v>
      </c>
      <c r="I452" s="1">
        <v>0.5</v>
      </c>
      <c r="J452" s="6">
        <v>2</v>
      </c>
      <c r="K452" s="1">
        <v>1</v>
      </c>
      <c r="L452" s="1">
        <v>1</v>
      </c>
      <c r="M452" s="6">
        <v>4</v>
      </c>
      <c r="N452" s="1">
        <v>1</v>
      </c>
      <c r="O452" s="1">
        <v>1</v>
      </c>
      <c r="P452" s="6">
        <v>4</v>
      </c>
      <c r="Q452" s="1">
        <v>0</v>
      </c>
      <c r="R452" s="1">
        <v>0</v>
      </c>
      <c r="S452" s="6">
        <v>0</v>
      </c>
    </row>
    <row r="453" spans="1:19" x14ac:dyDescent="0.25">
      <c r="A453" s="5" t="s">
        <v>76</v>
      </c>
      <c r="B453" s="1">
        <v>0</v>
      </c>
      <c r="C453" s="1">
        <v>0</v>
      </c>
      <c r="D453" s="6">
        <v>0</v>
      </c>
      <c r="E453" s="1">
        <v>0.66669999999999996</v>
      </c>
      <c r="F453" s="1">
        <v>0.73329999999999995</v>
      </c>
      <c r="G453" s="6">
        <v>45</v>
      </c>
      <c r="H453" s="1">
        <v>0</v>
      </c>
      <c r="I453" s="1">
        <v>0</v>
      </c>
      <c r="J453" s="6">
        <v>0</v>
      </c>
      <c r="K453" s="1">
        <v>1</v>
      </c>
      <c r="L453" s="1">
        <v>1</v>
      </c>
      <c r="M453" s="6">
        <v>2</v>
      </c>
      <c r="N453" s="1">
        <v>0.66669999999999996</v>
      </c>
      <c r="O453" s="1">
        <v>1</v>
      </c>
      <c r="P453" s="6">
        <v>3</v>
      </c>
      <c r="Q453" s="1">
        <v>0</v>
      </c>
      <c r="R453" s="1">
        <v>0</v>
      </c>
      <c r="S453" s="6">
        <v>0</v>
      </c>
    </row>
    <row r="454" spans="1:19" x14ac:dyDescent="0.25">
      <c r="A454" s="5" t="s">
        <v>83</v>
      </c>
      <c r="B454" s="1">
        <v>0</v>
      </c>
      <c r="C454" s="1">
        <v>0</v>
      </c>
      <c r="D454" s="6">
        <v>0</v>
      </c>
      <c r="E454" s="1">
        <v>0.82930000000000004</v>
      </c>
      <c r="F454" s="1">
        <v>0.82930000000000004</v>
      </c>
      <c r="G454" s="6">
        <v>41</v>
      </c>
      <c r="H454" s="1">
        <v>0</v>
      </c>
      <c r="I454" s="1">
        <v>0</v>
      </c>
      <c r="J454" s="6">
        <v>0</v>
      </c>
      <c r="K454" s="1">
        <v>0</v>
      </c>
      <c r="L454" s="1">
        <v>0</v>
      </c>
      <c r="M454" s="6">
        <v>0</v>
      </c>
      <c r="N454" s="1">
        <v>0.8</v>
      </c>
      <c r="O454" s="1">
        <v>1</v>
      </c>
      <c r="P454" s="6">
        <v>5</v>
      </c>
      <c r="Q454" s="1">
        <v>0</v>
      </c>
      <c r="R454" s="1">
        <v>0</v>
      </c>
      <c r="S454" s="6">
        <v>0</v>
      </c>
    </row>
    <row r="455" spans="1:19" x14ac:dyDescent="0.25">
      <c r="A455" s="5" t="s">
        <v>90</v>
      </c>
      <c r="B455" s="1">
        <v>0</v>
      </c>
      <c r="C455" s="1">
        <v>0</v>
      </c>
      <c r="D455" s="6">
        <v>0</v>
      </c>
      <c r="E455" s="1">
        <v>0.86539999999999995</v>
      </c>
      <c r="F455" s="1">
        <v>0.90380000000000005</v>
      </c>
      <c r="G455" s="6">
        <v>52</v>
      </c>
      <c r="H455" s="1">
        <v>0</v>
      </c>
      <c r="I455" s="1">
        <v>0</v>
      </c>
      <c r="J455" s="6">
        <v>0</v>
      </c>
      <c r="K455" s="1">
        <v>1</v>
      </c>
      <c r="L455" s="1">
        <v>1</v>
      </c>
      <c r="M455" s="6">
        <v>2</v>
      </c>
      <c r="N455" s="1">
        <v>0</v>
      </c>
      <c r="O455" s="1">
        <v>0</v>
      </c>
      <c r="P455" s="6">
        <v>0</v>
      </c>
      <c r="Q455" s="1">
        <v>0</v>
      </c>
      <c r="R455" s="1">
        <v>0</v>
      </c>
      <c r="S455" s="6">
        <v>0</v>
      </c>
    </row>
    <row r="456" spans="1:19" x14ac:dyDescent="0.25">
      <c r="A456" s="4" t="s">
        <v>74</v>
      </c>
      <c r="B456" s="1"/>
      <c r="C456" s="1"/>
      <c r="D456" s="6"/>
      <c r="E456" s="1"/>
      <c r="F456" s="1"/>
      <c r="G456" s="6"/>
      <c r="H456" s="1"/>
      <c r="I456" s="1"/>
      <c r="J456" s="6"/>
      <c r="K456" s="1"/>
      <c r="L456" s="1"/>
      <c r="M456" s="6"/>
      <c r="N456" s="1"/>
      <c r="O456" s="1"/>
      <c r="P456" s="6"/>
      <c r="Q456" s="1"/>
      <c r="R456" s="1"/>
      <c r="S456" s="6"/>
    </row>
    <row r="457" spans="1:19" x14ac:dyDescent="0.25">
      <c r="A457" s="5" t="s">
        <v>7</v>
      </c>
      <c r="B457" s="1">
        <v>0</v>
      </c>
      <c r="C457" s="1">
        <v>0</v>
      </c>
      <c r="D457" s="6">
        <v>0</v>
      </c>
      <c r="E457" s="1">
        <v>0.57969999999999999</v>
      </c>
      <c r="F457" s="1">
        <v>0.84060000000000001</v>
      </c>
      <c r="G457" s="6">
        <v>69</v>
      </c>
      <c r="H457" s="1">
        <v>0</v>
      </c>
      <c r="I457" s="1">
        <v>0</v>
      </c>
      <c r="J457" s="6">
        <v>0</v>
      </c>
      <c r="K457" s="1">
        <v>0.6</v>
      </c>
      <c r="L457" s="1">
        <v>1</v>
      </c>
      <c r="M457" s="6">
        <v>5</v>
      </c>
      <c r="N457" s="1">
        <v>0.88890000000000002</v>
      </c>
      <c r="O457" s="1">
        <v>0.88890000000000002</v>
      </c>
      <c r="P457" s="6">
        <v>9</v>
      </c>
      <c r="Q457" s="1">
        <v>0</v>
      </c>
      <c r="R457" s="1">
        <v>0</v>
      </c>
      <c r="S457" s="6">
        <v>0</v>
      </c>
    </row>
    <row r="458" spans="1:19" x14ac:dyDescent="0.25">
      <c r="A458" s="5" t="s">
        <v>81</v>
      </c>
      <c r="B458" s="1">
        <v>0</v>
      </c>
      <c r="C458" s="1">
        <v>0</v>
      </c>
      <c r="D458" s="6">
        <v>0</v>
      </c>
      <c r="E458" s="1">
        <v>0.65</v>
      </c>
      <c r="F458" s="1">
        <v>0.76249999999999996</v>
      </c>
      <c r="G458" s="6">
        <v>80</v>
      </c>
      <c r="H458" s="1">
        <v>1</v>
      </c>
      <c r="I458" s="1">
        <v>1</v>
      </c>
      <c r="J458" s="6">
        <v>1</v>
      </c>
      <c r="K458" s="1">
        <v>0.66669999999999996</v>
      </c>
      <c r="L458" s="1">
        <v>0.83330000000000004</v>
      </c>
      <c r="M458" s="6">
        <v>6</v>
      </c>
      <c r="N458" s="1">
        <v>1</v>
      </c>
      <c r="O458" s="1">
        <v>1</v>
      </c>
      <c r="P458" s="6">
        <v>3</v>
      </c>
      <c r="Q458" s="1">
        <v>0</v>
      </c>
      <c r="R458" s="1">
        <v>0</v>
      </c>
      <c r="S458" s="6">
        <v>0</v>
      </c>
    </row>
    <row r="459" spans="1:19" x14ac:dyDescent="0.25">
      <c r="A459" s="5" t="s">
        <v>85</v>
      </c>
      <c r="B459" s="1">
        <v>0</v>
      </c>
      <c r="C459" s="1">
        <v>0</v>
      </c>
      <c r="D459" s="6">
        <v>0</v>
      </c>
      <c r="E459" s="1">
        <v>0.66669999999999996</v>
      </c>
      <c r="F459" s="1">
        <v>0.8095</v>
      </c>
      <c r="G459" s="6">
        <v>63</v>
      </c>
      <c r="H459" s="1">
        <v>0</v>
      </c>
      <c r="I459" s="1">
        <v>0</v>
      </c>
      <c r="J459" s="6">
        <v>0</v>
      </c>
      <c r="K459" s="1">
        <v>0.72729999999999995</v>
      </c>
      <c r="L459" s="1">
        <v>1</v>
      </c>
      <c r="M459" s="6">
        <v>11</v>
      </c>
      <c r="N459" s="1">
        <v>0.33329999999999999</v>
      </c>
      <c r="O459" s="1">
        <v>0.33329999999999999</v>
      </c>
      <c r="P459" s="6">
        <v>3</v>
      </c>
      <c r="Q459" s="1">
        <v>0</v>
      </c>
      <c r="R459" s="1">
        <v>0</v>
      </c>
      <c r="S459" s="6">
        <v>0</v>
      </c>
    </row>
    <row r="460" spans="1:19" x14ac:dyDescent="0.25">
      <c r="A460" s="5" t="s">
        <v>76</v>
      </c>
      <c r="B460" s="1">
        <v>0</v>
      </c>
      <c r="C460" s="1">
        <v>0</v>
      </c>
      <c r="D460" s="6">
        <v>0</v>
      </c>
      <c r="E460" s="1">
        <v>0.6623</v>
      </c>
      <c r="F460" s="1">
        <v>0.87009999999999998</v>
      </c>
      <c r="G460" s="6">
        <v>77</v>
      </c>
      <c r="H460" s="1">
        <v>0</v>
      </c>
      <c r="I460" s="1">
        <v>0</v>
      </c>
      <c r="J460" s="6">
        <v>0</v>
      </c>
      <c r="K460" s="1">
        <v>0.76919999999999999</v>
      </c>
      <c r="L460" s="1">
        <v>1</v>
      </c>
      <c r="M460" s="6">
        <v>13</v>
      </c>
      <c r="N460" s="1">
        <v>0.90910000000000002</v>
      </c>
      <c r="O460" s="1">
        <v>1</v>
      </c>
      <c r="P460" s="6">
        <v>11</v>
      </c>
      <c r="Q460" s="1">
        <v>0</v>
      </c>
      <c r="R460" s="1">
        <v>0</v>
      </c>
      <c r="S460" s="6">
        <v>0</v>
      </c>
    </row>
    <row r="461" spans="1:19" x14ac:dyDescent="0.25">
      <c r="A461" s="5" t="s">
        <v>83</v>
      </c>
      <c r="B461" s="1">
        <v>0</v>
      </c>
      <c r="C461" s="1">
        <v>0</v>
      </c>
      <c r="D461" s="6">
        <v>0</v>
      </c>
      <c r="E461" s="1">
        <v>0.6119</v>
      </c>
      <c r="F461" s="1">
        <v>0.91039999999999999</v>
      </c>
      <c r="G461" s="6">
        <v>67</v>
      </c>
      <c r="H461" s="1">
        <v>0</v>
      </c>
      <c r="I461" s="1">
        <v>0</v>
      </c>
      <c r="J461" s="6">
        <v>0</v>
      </c>
      <c r="K461" s="1">
        <v>0.84619999999999995</v>
      </c>
      <c r="L461" s="1">
        <v>0.84619999999999995</v>
      </c>
      <c r="M461" s="6">
        <v>13</v>
      </c>
      <c r="N461" s="1">
        <v>1</v>
      </c>
      <c r="O461" s="1">
        <v>1</v>
      </c>
      <c r="P461" s="6">
        <v>3</v>
      </c>
      <c r="Q461" s="1">
        <v>0</v>
      </c>
      <c r="R461" s="1">
        <v>0</v>
      </c>
      <c r="S461" s="6">
        <v>0</v>
      </c>
    </row>
    <row r="462" spans="1:19" x14ac:dyDescent="0.25">
      <c r="A462" s="5" t="s">
        <v>90</v>
      </c>
      <c r="B462" s="1">
        <v>0</v>
      </c>
      <c r="C462" s="1">
        <v>0</v>
      </c>
      <c r="D462" s="6">
        <v>0</v>
      </c>
      <c r="E462" s="1">
        <v>0.6522</v>
      </c>
      <c r="F462" s="1">
        <v>0.95650000000000002</v>
      </c>
      <c r="G462" s="6">
        <v>69</v>
      </c>
      <c r="H462" s="1">
        <v>0</v>
      </c>
      <c r="I462" s="1">
        <v>0</v>
      </c>
      <c r="J462" s="6">
        <v>0</v>
      </c>
      <c r="K462" s="1">
        <v>0.625</v>
      </c>
      <c r="L462" s="1">
        <v>0.875</v>
      </c>
      <c r="M462" s="6">
        <v>16</v>
      </c>
      <c r="N462" s="1">
        <v>1</v>
      </c>
      <c r="O462" s="1">
        <v>1</v>
      </c>
      <c r="P462" s="6">
        <v>1</v>
      </c>
      <c r="Q462" s="1">
        <v>0</v>
      </c>
      <c r="R462" s="1">
        <v>0</v>
      </c>
      <c r="S462" s="6">
        <v>0</v>
      </c>
    </row>
    <row r="463" spans="1:19" x14ac:dyDescent="0.25">
      <c r="A463" s="4" t="s">
        <v>75</v>
      </c>
      <c r="B463" s="1"/>
      <c r="C463" s="1"/>
      <c r="D463" s="6"/>
      <c r="E463" s="1"/>
      <c r="F463" s="1"/>
      <c r="G463" s="6"/>
      <c r="H463" s="1"/>
      <c r="I463" s="1"/>
      <c r="J463" s="6"/>
      <c r="K463" s="1"/>
      <c r="L463" s="1"/>
      <c r="M463" s="6"/>
      <c r="N463" s="1"/>
      <c r="O463" s="1"/>
      <c r="P463" s="6"/>
      <c r="Q463" s="1"/>
      <c r="R463" s="1"/>
      <c r="S463" s="6"/>
    </row>
    <row r="464" spans="1:19" x14ac:dyDescent="0.25">
      <c r="A464" s="5" t="s">
        <v>7</v>
      </c>
      <c r="B464" s="1">
        <v>1</v>
      </c>
      <c r="C464" s="1">
        <v>1</v>
      </c>
      <c r="D464" s="6">
        <v>2</v>
      </c>
      <c r="E464" s="1">
        <v>0.69350000000000001</v>
      </c>
      <c r="F464" s="1">
        <v>0.8629</v>
      </c>
      <c r="G464" s="6">
        <v>124</v>
      </c>
      <c r="H464" s="1">
        <v>0</v>
      </c>
      <c r="I464" s="1">
        <v>0</v>
      </c>
      <c r="J464" s="6">
        <v>0</v>
      </c>
      <c r="K464" s="1">
        <v>0.5</v>
      </c>
      <c r="L464" s="1">
        <v>0.5</v>
      </c>
      <c r="M464" s="6">
        <v>2</v>
      </c>
      <c r="N464" s="1">
        <v>0.5</v>
      </c>
      <c r="O464" s="1">
        <v>0.83330000000000004</v>
      </c>
      <c r="P464" s="6">
        <v>6</v>
      </c>
      <c r="Q464" s="1">
        <v>0</v>
      </c>
      <c r="R464" s="1">
        <v>0</v>
      </c>
      <c r="S464" s="6">
        <v>0</v>
      </c>
    </row>
    <row r="465" spans="1:19" x14ac:dyDescent="0.25">
      <c r="A465" s="5" t="s">
        <v>81</v>
      </c>
      <c r="B465" s="1">
        <v>0</v>
      </c>
      <c r="C465" s="1">
        <v>0</v>
      </c>
      <c r="D465" s="6">
        <v>0</v>
      </c>
      <c r="E465" s="1">
        <v>0.77780000000000005</v>
      </c>
      <c r="F465" s="1">
        <v>0.87960000000000005</v>
      </c>
      <c r="G465" s="6">
        <v>108</v>
      </c>
      <c r="H465" s="1">
        <v>0</v>
      </c>
      <c r="I465" s="1">
        <v>0</v>
      </c>
      <c r="J465" s="6">
        <v>0</v>
      </c>
      <c r="K465" s="1">
        <v>0.64290000000000003</v>
      </c>
      <c r="L465" s="1">
        <v>0.85709999999999997</v>
      </c>
      <c r="M465" s="6">
        <v>14</v>
      </c>
      <c r="N465" s="1">
        <v>1</v>
      </c>
      <c r="O465" s="1">
        <v>1</v>
      </c>
      <c r="P465" s="6">
        <v>2</v>
      </c>
      <c r="Q465" s="1">
        <v>0</v>
      </c>
      <c r="R465" s="1">
        <v>0</v>
      </c>
      <c r="S465" s="6">
        <v>0</v>
      </c>
    </row>
    <row r="466" spans="1:19" x14ac:dyDescent="0.25">
      <c r="A466" s="5" t="s">
        <v>85</v>
      </c>
      <c r="B466" s="1">
        <v>0</v>
      </c>
      <c r="C466" s="1">
        <v>0</v>
      </c>
      <c r="D466" s="6">
        <v>0</v>
      </c>
      <c r="E466" s="1">
        <v>0.80430000000000001</v>
      </c>
      <c r="F466" s="1">
        <v>0.9022</v>
      </c>
      <c r="G466" s="6">
        <v>92</v>
      </c>
      <c r="H466" s="1">
        <v>0</v>
      </c>
      <c r="I466" s="1">
        <v>0</v>
      </c>
      <c r="J466" s="6">
        <v>0</v>
      </c>
      <c r="K466" s="1">
        <v>0.91669999999999996</v>
      </c>
      <c r="L466" s="1">
        <v>1</v>
      </c>
      <c r="M466" s="6">
        <v>12</v>
      </c>
      <c r="N466" s="1">
        <v>0</v>
      </c>
      <c r="O466" s="1">
        <v>0</v>
      </c>
      <c r="P466" s="6">
        <v>0</v>
      </c>
      <c r="Q466" s="1">
        <v>0</v>
      </c>
      <c r="R466" s="1">
        <v>0</v>
      </c>
      <c r="S466" s="6">
        <v>0</v>
      </c>
    </row>
    <row r="467" spans="1:19" x14ac:dyDescent="0.25">
      <c r="A467" s="5" t="s">
        <v>76</v>
      </c>
      <c r="B467" s="1">
        <v>0</v>
      </c>
      <c r="C467" s="1">
        <v>0</v>
      </c>
      <c r="D467" s="6">
        <v>0</v>
      </c>
      <c r="E467" s="1">
        <v>0.69720000000000004</v>
      </c>
      <c r="F467" s="1">
        <v>0.84399999999999997</v>
      </c>
      <c r="G467" s="6">
        <v>109</v>
      </c>
      <c r="H467" s="1">
        <v>0</v>
      </c>
      <c r="I467" s="1">
        <v>0</v>
      </c>
      <c r="J467" s="6">
        <v>0</v>
      </c>
      <c r="K467" s="1">
        <v>0.3846</v>
      </c>
      <c r="L467" s="1">
        <v>0.61539999999999995</v>
      </c>
      <c r="M467" s="6">
        <v>13</v>
      </c>
      <c r="N467" s="1">
        <v>1</v>
      </c>
      <c r="O467" s="1">
        <v>1</v>
      </c>
      <c r="P467" s="6">
        <v>4</v>
      </c>
      <c r="Q467" s="1">
        <v>0</v>
      </c>
      <c r="R467" s="1">
        <v>0</v>
      </c>
      <c r="S467" s="6">
        <v>0</v>
      </c>
    </row>
    <row r="468" spans="1:19" x14ac:dyDescent="0.25">
      <c r="A468" s="5" t="s">
        <v>83</v>
      </c>
      <c r="B468" s="1">
        <v>0</v>
      </c>
      <c r="C468" s="1">
        <v>0</v>
      </c>
      <c r="D468" s="6">
        <v>0</v>
      </c>
      <c r="E468" s="1">
        <v>0.6835</v>
      </c>
      <c r="F468" s="1">
        <v>0.86080000000000001</v>
      </c>
      <c r="G468" s="6">
        <v>79</v>
      </c>
      <c r="H468" s="1">
        <v>0</v>
      </c>
      <c r="I468" s="1">
        <v>0</v>
      </c>
      <c r="J468" s="6">
        <v>0</v>
      </c>
      <c r="K468" s="1">
        <v>0.88890000000000002</v>
      </c>
      <c r="L468" s="1">
        <v>1</v>
      </c>
      <c r="M468" s="6">
        <v>9</v>
      </c>
      <c r="N468" s="1">
        <v>0</v>
      </c>
      <c r="O468" s="1">
        <v>0</v>
      </c>
      <c r="P468" s="6">
        <v>0</v>
      </c>
      <c r="Q468" s="1">
        <v>0</v>
      </c>
      <c r="R468" s="1">
        <v>0</v>
      </c>
      <c r="S468" s="6">
        <v>0</v>
      </c>
    </row>
    <row r="469" spans="1:19" x14ac:dyDescent="0.25">
      <c r="A469" s="5" t="s">
        <v>90</v>
      </c>
      <c r="B469" s="1">
        <v>0</v>
      </c>
      <c r="C469" s="1">
        <v>0</v>
      </c>
      <c r="D469" s="6">
        <v>0</v>
      </c>
      <c r="E469" s="1">
        <v>0.66200000000000003</v>
      </c>
      <c r="F469" s="1">
        <v>0.84509999999999996</v>
      </c>
      <c r="G469" s="6">
        <v>71</v>
      </c>
      <c r="H469" s="1">
        <v>0</v>
      </c>
      <c r="I469" s="1">
        <v>0</v>
      </c>
      <c r="J469" s="6">
        <v>0</v>
      </c>
      <c r="K469" s="1">
        <v>0.85709999999999997</v>
      </c>
      <c r="L469" s="1">
        <v>1</v>
      </c>
      <c r="M469" s="6">
        <v>7</v>
      </c>
      <c r="N469" s="1">
        <v>1</v>
      </c>
      <c r="O469" s="1">
        <v>1</v>
      </c>
      <c r="P469" s="6">
        <v>1</v>
      </c>
      <c r="Q469" s="1">
        <v>0</v>
      </c>
      <c r="R469" s="1">
        <v>0</v>
      </c>
      <c r="S469" s="6">
        <v>0</v>
      </c>
    </row>
    <row r="470" spans="1:19" x14ac:dyDescent="0.25">
      <c r="A470" s="4" t="s">
        <v>94</v>
      </c>
      <c r="B470" s="1"/>
      <c r="C470" s="1"/>
      <c r="D470" s="6"/>
      <c r="E470" s="1"/>
      <c r="F470" s="1"/>
      <c r="G470" s="6"/>
      <c r="H470" s="1"/>
      <c r="I470" s="1"/>
      <c r="J470" s="6"/>
      <c r="K470" s="1"/>
      <c r="L470" s="1"/>
      <c r="M470" s="6"/>
      <c r="N470" s="1"/>
      <c r="O470" s="1"/>
      <c r="P470" s="6"/>
      <c r="Q470" s="1"/>
      <c r="R470" s="1"/>
      <c r="S470" s="6"/>
    </row>
    <row r="471" spans="1:19" x14ac:dyDescent="0.25">
      <c r="A471" s="5" t="s">
        <v>94</v>
      </c>
      <c r="B471" s="1">
        <v>0</v>
      </c>
      <c r="C471" s="1">
        <v>0</v>
      </c>
      <c r="D471" s="6">
        <v>0</v>
      </c>
      <c r="E471" s="1">
        <v>0</v>
      </c>
      <c r="F471" s="1">
        <v>0</v>
      </c>
      <c r="G471" s="6">
        <v>0</v>
      </c>
      <c r="H471" s="1">
        <v>0</v>
      </c>
      <c r="I471" s="1">
        <v>0</v>
      </c>
      <c r="J471" s="6">
        <v>0</v>
      </c>
      <c r="K471" s="1">
        <v>0</v>
      </c>
      <c r="L471" s="1">
        <v>0</v>
      </c>
      <c r="M471" s="6">
        <v>0</v>
      </c>
      <c r="N471" s="1">
        <v>0</v>
      </c>
      <c r="O471" s="1">
        <v>0</v>
      </c>
      <c r="P471" s="6">
        <v>0</v>
      </c>
      <c r="Q471" s="1">
        <v>0</v>
      </c>
      <c r="R471" s="1">
        <v>0</v>
      </c>
      <c r="S471" s="6">
        <v>0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472"/>
  <sheetViews>
    <sheetView workbookViewId="0">
      <selection activeCell="B5" sqref="B5:S6"/>
    </sheetView>
  </sheetViews>
  <sheetFormatPr defaultRowHeight="15" x14ac:dyDescent="0.25"/>
  <cols>
    <col min="1" max="1" width="20.7109375" customWidth="1"/>
  </cols>
  <sheetData>
    <row r="4" spans="1:19" x14ac:dyDescent="0.25">
      <c r="B4" s="3" t="s">
        <v>95</v>
      </c>
      <c r="C4" s="3"/>
    </row>
    <row r="5" spans="1:19" x14ac:dyDescent="0.25">
      <c r="B5" t="s">
        <v>9</v>
      </c>
      <c r="E5" t="s">
        <v>10</v>
      </c>
      <c r="H5" t="s">
        <v>11</v>
      </c>
      <c r="K5" t="s">
        <v>12</v>
      </c>
      <c r="N5" t="s">
        <v>13</v>
      </c>
      <c r="Q5" t="s">
        <v>94</v>
      </c>
    </row>
    <row r="6" spans="1:19" x14ac:dyDescent="0.25">
      <c r="A6" s="3" t="s">
        <v>93</v>
      </c>
      <c r="B6" t="s">
        <v>96</v>
      </c>
      <c r="C6" t="s">
        <v>97</v>
      </c>
      <c r="D6" t="s">
        <v>98</v>
      </c>
      <c r="E6" t="s">
        <v>96</v>
      </c>
      <c r="F6" t="s">
        <v>97</v>
      </c>
      <c r="G6" t="s">
        <v>98</v>
      </c>
      <c r="H6" t="s">
        <v>96</v>
      </c>
      <c r="I6" t="s">
        <v>97</v>
      </c>
      <c r="J6" t="s">
        <v>98</v>
      </c>
      <c r="K6" t="s">
        <v>96</v>
      </c>
      <c r="L6" t="s">
        <v>97</v>
      </c>
      <c r="M6" t="s">
        <v>98</v>
      </c>
      <c r="N6" t="s">
        <v>96</v>
      </c>
      <c r="O6" t="s">
        <v>97</v>
      </c>
      <c r="P6" t="s">
        <v>98</v>
      </c>
      <c r="Q6" t="s">
        <v>96</v>
      </c>
      <c r="R6" t="s">
        <v>97</v>
      </c>
      <c r="S6" t="s">
        <v>98</v>
      </c>
    </row>
    <row r="7" spans="1:19" x14ac:dyDescent="0.25">
      <c r="A7" s="4" t="s">
        <v>8</v>
      </c>
      <c r="B7" s="1"/>
      <c r="C7" s="1"/>
      <c r="D7" s="6"/>
      <c r="E7" s="1"/>
      <c r="F7" s="1"/>
      <c r="G7" s="6"/>
      <c r="H7" s="1"/>
      <c r="I7" s="1"/>
      <c r="J7" s="6"/>
      <c r="K7" s="1"/>
      <c r="L7" s="1"/>
      <c r="M7" s="6"/>
      <c r="N7" s="1"/>
      <c r="O7" s="1"/>
      <c r="P7" s="6"/>
      <c r="Q7" s="1"/>
      <c r="R7" s="1"/>
      <c r="S7" s="6"/>
    </row>
    <row r="8" spans="1:19" x14ac:dyDescent="0.25">
      <c r="A8" s="5" t="s">
        <v>7</v>
      </c>
      <c r="B8" s="1">
        <v>1</v>
      </c>
      <c r="C8" s="1">
        <v>1</v>
      </c>
      <c r="D8" s="6">
        <v>2</v>
      </c>
      <c r="E8" s="1">
        <v>0.88500000000000001</v>
      </c>
      <c r="F8" s="1">
        <v>0.95579999999999998</v>
      </c>
      <c r="G8" s="6">
        <v>113</v>
      </c>
      <c r="H8" s="1">
        <v>1</v>
      </c>
      <c r="I8" s="1">
        <v>1</v>
      </c>
      <c r="J8" s="6">
        <v>1</v>
      </c>
      <c r="K8" s="1">
        <v>1</v>
      </c>
      <c r="L8" s="1">
        <v>1</v>
      </c>
      <c r="M8" s="6">
        <v>2</v>
      </c>
      <c r="N8" s="1">
        <v>0.66669999999999996</v>
      </c>
      <c r="O8" s="1">
        <v>1</v>
      </c>
      <c r="P8" s="6">
        <v>6</v>
      </c>
      <c r="Q8" s="1">
        <v>0</v>
      </c>
      <c r="R8" s="1">
        <v>0</v>
      </c>
      <c r="S8" s="6">
        <v>0</v>
      </c>
    </row>
    <row r="9" spans="1:19" x14ac:dyDescent="0.25">
      <c r="A9" s="5" t="s">
        <v>81</v>
      </c>
      <c r="B9" s="1">
        <v>0</v>
      </c>
      <c r="C9" s="1">
        <v>0</v>
      </c>
      <c r="D9" s="6">
        <v>0</v>
      </c>
      <c r="E9" s="1">
        <v>0.59770000000000001</v>
      </c>
      <c r="F9" s="1">
        <v>0.74709999999999999</v>
      </c>
      <c r="G9" s="6">
        <v>87</v>
      </c>
      <c r="H9" s="1">
        <v>0</v>
      </c>
      <c r="I9" s="1">
        <v>0</v>
      </c>
      <c r="J9" s="6">
        <v>0</v>
      </c>
      <c r="K9" s="1">
        <v>0.66669999999999996</v>
      </c>
      <c r="L9" s="1">
        <v>0.66669999999999996</v>
      </c>
      <c r="M9" s="6">
        <v>9</v>
      </c>
      <c r="N9" s="1">
        <v>1</v>
      </c>
      <c r="O9" s="1">
        <v>1</v>
      </c>
      <c r="P9" s="6">
        <v>1</v>
      </c>
      <c r="Q9" s="1">
        <v>0</v>
      </c>
      <c r="R9" s="1">
        <v>0</v>
      </c>
      <c r="S9" s="6">
        <v>0</v>
      </c>
    </row>
    <row r="10" spans="1:19" x14ac:dyDescent="0.25">
      <c r="A10" s="5" t="s">
        <v>85</v>
      </c>
      <c r="B10" s="1">
        <v>1</v>
      </c>
      <c r="C10" s="1">
        <v>1</v>
      </c>
      <c r="D10" s="6">
        <v>1</v>
      </c>
      <c r="E10" s="1">
        <v>0.72860000000000003</v>
      </c>
      <c r="F10" s="1">
        <v>0.84289999999999998</v>
      </c>
      <c r="G10" s="6">
        <v>70</v>
      </c>
      <c r="H10" s="1">
        <v>0</v>
      </c>
      <c r="I10" s="1">
        <v>0</v>
      </c>
      <c r="J10" s="6">
        <v>0</v>
      </c>
      <c r="K10" s="1">
        <v>0.90910000000000002</v>
      </c>
      <c r="L10" s="1">
        <v>0.90910000000000002</v>
      </c>
      <c r="M10" s="6">
        <v>11</v>
      </c>
      <c r="N10" s="1">
        <v>1</v>
      </c>
      <c r="O10" s="1">
        <v>1</v>
      </c>
      <c r="P10" s="6">
        <v>2</v>
      </c>
      <c r="Q10" s="1">
        <v>0</v>
      </c>
      <c r="R10" s="1">
        <v>0</v>
      </c>
      <c r="S10" s="6">
        <v>0</v>
      </c>
    </row>
    <row r="11" spans="1:19" x14ac:dyDescent="0.25">
      <c r="A11" s="5" t="s">
        <v>76</v>
      </c>
      <c r="B11" s="1">
        <v>0</v>
      </c>
      <c r="C11" s="1">
        <v>0</v>
      </c>
      <c r="D11" s="6">
        <v>0</v>
      </c>
      <c r="E11" s="1">
        <v>0.78669999999999995</v>
      </c>
      <c r="F11" s="1">
        <v>0.98670000000000002</v>
      </c>
      <c r="G11" s="6">
        <v>75</v>
      </c>
      <c r="H11" s="1">
        <v>0</v>
      </c>
      <c r="I11" s="1">
        <v>0</v>
      </c>
      <c r="J11" s="6">
        <v>0</v>
      </c>
      <c r="K11" s="1">
        <v>0.6</v>
      </c>
      <c r="L11" s="1">
        <v>1</v>
      </c>
      <c r="M11" s="6">
        <v>10</v>
      </c>
      <c r="N11" s="1">
        <v>1</v>
      </c>
      <c r="O11" s="1">
        <v>1</v>
      </c>
      <c r="P11" s="6">
        <v>1</v>
      </c>
      <c r="Q11" s="1">
        <v>0</v>
      </c>
      <c r="R11" s="1">
        <v>0</v>
      </c>
      <c r="S11" s="6">
        <v>0</v>
      </c>
    </row>
    <row r="12" spans="1:19" x14ac:dyDescent="0.25">
      <c r="A12" s="5" t="s">
        <v>83</v>
      </c>
      <c r="B12" s="1">
        <v>0</v>
      </c>
      <c r="C12" s="1">
        <v>0</v>
      </c>
      <c r="D12" s="6">
        <v>0</v>
      </c>
      <c r="E12" s="1">
        <v>0.79749999999999999</v>
      </c>
      <c r="F12" s="1">
        <v>0.98729999999999996</v>
      </c>
      <c r="G12" s="6">
        <v>79</v>
      </c>
      <c r="H12" s="1">
        <v>0</v>
      </c>
      <c r="I12" s="1">
        <v>0</v>
      </c>
      <c r="J12" s="6">
        <v>0</v>
      </c>
      <c r="K12" s="1">
        <v>0.875</v>
      </c>
      <c r="L12" s="1">
        <v>0.875</v>
      </c>
      <c r="M12" s="6">
        <v>8</v>
      </c>
      <c r="N12" s="1">
        <v>1</v>
      </c>
      <c r="O12" s="1">
        <v>1</v>
      </c>
      <c r="P12" s="6">
        <v>1</v>
      </c>
      <c r="Q12" s="1">
        <v>0</v>
      </c>
      <c r="R12" s="1">
        <v>0</v>
      </c>
      <c r="S12" s="6">
        <v>0</v>
      </c>
    </row>
    <row r="13" spans="1:19" x14ac:dyDescent="0.25">
      <c r="A13" s="5" t="s">
        <v>90</v>
      </c>
      <c r="B13" s="1">
        <v>0</v>
      </c>
      <c r="C13" s="1">
        <v>0</v>
      </c>
      <c r="D13" s="6">
        <v>1</v>
      </c>
      <c r="E13" s="1">
        <v>0.9516</v>
      </c>
      <c r="F13" s="1">
        <v>0.9677</v>
      </c>
      <c r="G13" s="6">
        <v>62</v>
      </c>
      <c r="H13" s="1">
        <v>0</v>
      </c>
      <c r="I13" s="1">
        <v>0</v>
      </c>
      <c r="J13" s="6">
        <v>0</v>
      </c>
      <c r="K13" s="1">
        <v>0.9375</v>
      </c>
      <c r="L13" s="1">
        <v>0.9375</v>
      </c>
      <c r="M13" s="6">
        <v>16</v>
      </c>
      <c r="N13" s="1">
        <v>1</v>
      </c>
      <c r="O13" s="1">
        <v>1</v>
      </c>
      <c r="P13" s="6">
        <v>2</v>
      </c>
      <c r="Q13" s="1">
        <v>0</v>
      </c>
      <c r="R13" s="1">
        <v>0</v>
      </c>
      <c r="S13" s="6">
        <v>0</v>
      </c>
    </row>
    <row r="14" spans="1:19" x14ac:dyDescent="0.25">
      <c r="A14" s="4" t="s">
        <v>14</v>
      </c>
      <c r="B14" s="1"/>
      <c r="C14" s="1"/>
      <c r="D14" s="6"/>
      <c r="E14" s="1"/>
      <c r="F14" s="1"/>
      <c r="G14" s="6"/>
      <c r="H14" s="1"/>
      <c r="I14" s="1"/>
      <c r="J14" s="6"/>
      <c r="K14" s="1"/>
      <c r="L14" s="1"/>
      <c r="M14" s="6"/>
      <c r="N14" s="1"/>
      <c r="O14" s="1"/>
      <c r="P14" s="6"/>
      <c r="Q14" s="1"/>
      <c r="R14" s="1"/>
      <c r="S14" s="6"/>
    </row>
    <row r="15" spans="1:19" x14ac:dyDescent="0.25">
      <c r="A15" s="5" t="s">
        <v>7</v>
      </c>
      <c r="B15" s="1">
        <v>1</v>
      </c>
      <c r="C15" s="1">
        <v>1</v>
      </c>
      <c r="D15" s="6">
        <v>3</v>
      </c>
      <c r="E15" s="1">
        <v>0.70509999999999995</v>
      </c>
      <c r="F15" s="1">
        <v>0.88139999999999996</v>
      </c>
      <c r="G15" s="6">
        <v>295</v>
      </c>
      <c r="H15" s="1">
        <v>1</v>
      </c>
      <c r="I15" s="1">
        <v>1</v>
      </c>
      <c r="J15" s="6">
        <v>3</v>
      </c>
      <c r="K15" s="1">
        <v>0.75</v>
      </c>
      <c r="L15" s="1">
        <v>1</v>
      </c>
      <c r="M15" s="6">
        <v>12</v>
      </c>
      <c r="N15" s="1">
        <v>0.89470000000000005</v>
      </c>
      <c r="O15" s="1">
        <v>0.89470000000000005</v>
      </c>
      <c r="P15" s="6">
        <v>19</v>
      </c>
      <c r="Q15" s="1">
        <v>0</v>
      </c>
      <c r="R15" s="1">
        <v>0</v>
      </c>
      <c r="S15" s="6">
        <v>0</v>
      </c>
    </row>
    <row r="16" spans="1:19" x14ac:dyDescent="0.25">
      <c r="A16" s="5" t="s">
        <v>81</v>
      </c>
      <c r="B16" s="1">
        <v>0.5</v>
      </c>
      <c r="C16" s="1">
        <v>0.5</v>
      </c>
      <c r="D16" s="6">
        <v>4</v>
      </c>
      <c r="E16" s="1">
        <v>0.75480000000000003</v>
      </c>
      <c r="F16" s="1">
        <v>0.86539999999999995</v>
      </c>
      <c r="G16" s="6">
        <v>208</v>
      </c>
      <c r="H16" s="1">
        <v>0</v>
      </c>
      <c r="I16" s="1">
        <v>0</v>
      </c>
      <c r="J16" s="6">
        <v>0</v>
      </c>
      <c r="K16" s="1">
        <v>0.70830000000000004</v>
      </c>
      <c r="L16" s="1">
        <v>0.91669999999999996</v>
      </c>
      <c r="M16" s="6">
        <v>24</v>
      </c>
      <c r="N16" s="1">
        <v>0.9</v>
      </c>
      <c r="O16" s="1">
        <v>0.95</v>
      </c>
      <c r="P16" s="6">
        <v>20</v>
      </c>
      <c r="Q16" s="1">
        <v>0</v>
      </c>
      <c r="R16" s="1">
        <v>0</v>
      </c>
      <c r="S16" s="6">
        <v>0</v>
      </c>
    </row>
    <row r="17" spans="1:19" x14ac:dyDescent="0.25">
      <c r="A17" s="5" t="s">
        <v>85</v>
      </c>
      <c r="B17" s="1">
        <v>1</v>
      </c>
      <c r="C17" s="1">
        <v>1</v>
      </c>
      <c r="D17" s="6">
        <v>1</v>
      </c>
      <c r="E17" s="1">
        <v>0.75329999999999997</v>
      </c>
      <c r="F17" s="1">
        <v>0.87670000000000003</v>
      </c>
      <c r="G17" s="6">
        <v>227</v>
      </c>
      <c r="H17" s="1">
        <v>0</v>
      </c>
      <c r="I17" s="1">
        <v>0</v>
      </c>
      <c r="J17" s="6">
        <v>0</v>
      </c>
      <c r="K17" s="1">
        <v>0.8125</v>
      </c>
      <c r="L17" s="1">
        <v>0.9375</v>
      </c>
      <c r="M17" s="6">
        <v>32</v>
      </c>
      <c r="N17" s="1">
        <v>1</v>
      </c>
      <c r="O17" s="1">
        <v>1</v>
      </c>
      <c r="P17" s="6">
        <v>11</v>
      </c>
      <c r="Q17" s="1">
        <v>0</v>
      </c>
      <c r="R17" s="1">
        <v>0</v>
      </c>
      <c r="S17" s="6">
        <v>0</v>
      </c>
    </row>
    <row r="18" spans="1:19" x14ac:dyDescent="0.25">
      <c r="A18" s="5" t="s">
        <v>76</v>
      </c>
      <c r="B18" s="1">
        <v>1</v>
      </c>
      <c r="C18" s="1">
        <v>1</v>
      </c>
      <c r="D18" s="6">
        <v>4</v>
      </c>
      <c r="E18" s="1">
        <v>0.76329999999999998</v>
      </c>
      <c r="F18" s="1">
        <v>0.85160000000000002</v>
      </c>
      <c r="G18" s="6">
        <v>283</v>
      </c>
      <c r="H18" s="1">
        <v>0.66669999999999996</v>
      </c>
      <c r="I18" s="1">
        <v>0.66669999999999996</v>
      </c>
      <c r="J18" s="6">
        <v>3</v>
      </c>
      <c r="K18" s="1">
        <v>0.6</v>
      </c>
      <c r="L18" s="1">
        <v>0.7</v>
      </c>
      <c r="M18" s="6">
        <v>20</v>
      </c>
      <c r="N18" s="1">
        <v>0.86960000000000004</v>
      </c>
      <c r="O18" s="1">
        <v>0.91300000000000003</v>
      </c>
      <c r="P18" s="6">
        <v>23</v>
      </c>
      <c r="Q18" s="1">
        <v>0</v>
      </c>
      <c r="R18" s="1">
        <v>0</v>
      </c>
      <c r="S18" s="6">
        <v>0</v>
      </c>
    </row>
    <row r="19" spans="1:19" x14ac:dyDescent="0.25">
      <c r="A19" s="5" t="s">
        <v>83</v>
      </c>
      <c r="B19" s="1">
        <v>1</v>
      </c>
      <c r="C19" s="1">
        <v>1</v>
      </c>
      <c r="D19" s="6">
        <v>1</v>
      </c>
      <c r="E19" s="1">
        <v>0.81079999999999997</v>
      </c>
      <c r="F19" s="1">
        <v>0.91349999999999998</v>
      </c>
      <c r="G19" s="6">
        <v>185</v>
      </c>
      <c r="H19" s="1">
        <v>1</v>
      </c>
      <c r="I19" s="1">
        <v>1</v>
      </c>
      <c r="J19" s="6">
        <v>2</v>
      </c>
      <c r="K19" s="1">
        <v>0.871</v>
      </c>
      <c r="L19" s="1">
        <v>0.9032</v>
      </c>
      <c r="M19" s="6">
        <v>31</v>
      </c>
      <c r="N19" s="1">
        <v>0.88890000000000002</v>
      </c>
      <c r="O19" s="1">
        <v>0.88890000000000002</v>
      </c>
      <c r="P19" s="6">
        <v>9</v>
      </c>
      <c r="Q19" s="1">
        <v>0</v>
      </c>
      <c r="R19" s="1">
        <v>0</v>
      </c>
      <c r="S19" s="6">
        <v>0</v>
      </c>
    </row>
    <row r="20" spans="1:19" x14ac:dyDescent="0.25">
      <c r="A20" s="5" t="s">
        <v>90</v>
      </c>
      <c r="B20" s="1">
        <v>0.66669999999999996</v>
      </c>
      <c r="C20" s="1">
        <v>0.66669999999999996</v>
      </c>
      <c r="D20" s="6">
        <v>3</v>
      </c>
      <c r="E20" s="1">
        <v>0.6069</v>
      </c>
      <c r="F20" s="1">
        <v>0.71030000000000004</v>
      </c>
      <c r="G20" s="6">
        <v>145</v>
      </c>
      <c r="H20" s="1">
        <v>1</v>
      </c>
      <c r="I20" s="1">
        <v>1</v>
      </c>
      <c r="J20" s="6">
        <v>1</v>
      </c>
      <c r="K20" s="1">
        <v>0.53849999999999998</v>
      </c>
      <c r="L20" s="1">
        <v>0.84619999999999995</v>
      </c>
      <c r="M20" s="6">
        <v>13</v>
      </c>
      <c r="N20" s="1">
        <v>1</v>
      </c>
      <c r="O20" s="1">
        <v>1</v>
      </c>
      <c r="P20" s="6">
        <v>3</v>
      </c>
      <c r="Q20" s="1">
        <v>0</v>
      </c>
      <c r="R20" s="1">
        <v>0</v>
      </c>
      <c r="S20" s="6">
        <v>0</v>
      </c>
    </row>
    <row r="21" spans="1:19" x14ac:dyDescent="0.25">
      <c r="A21" s="4" t="s">
        <v>15</v>
      </c>
      <c r="B21" s="1"/>
      <c r="C21" s="1"/>
      <c r="D21" s="6"/>
      <c r="E21" s="1"/>
      <c r="F21" s="1"/>
      <c r="G21" s="6"/>
      <c r="H21" s="1"/>
      <c r="I21" s="1"/>
      <c r="J21" s="6"/>
      <c r="K21" s="1"/>
      <c r="L21" s="1"/>
      <c r="M21" s="6"/>
      <c r="N21" s="1"/>
      <c r="O21" s="1"/>
      <c r="P21" s="6"/>
      <c r="Q21" s="1"/>
      <c r="R21" s="1"/>
      <c r="S21" s="6"/>
    </row>
    <row r="22" spans="1:19" x14ac:dyDescent="0.25">
      <c r="A22" s="5" t="s">
        <v>7</v>
      </c>
      <c r="B22" s="1">
        <v>1</v>
      </c>
      <c r="C22" s="1">
        <v>1</v>
      </c>
      <c r="D22" s="6">
        <v>3</v>
      </c>
      <c r="E22" s="1">
        <v>0.64800000000000002</v>
      </c>
      <c r="F22" s="1">
        <v>0.87829999999999997</v>
      </c>
      <c r="G22" s="6">
        <v>304</v>
      </c>
      <c r="H22" s="1">
        <v>1</v>
      </c>
      <c r="I22" s="1">
        <v>1</v>
      </c>
      <c r="J22" s="6">
        <v>4</v>
      </c>
      <c r="K22" s="1">
        <v>0.88239999999999996</v>
      </c>
      <c r="L22" s="1">
        <v>0.88239999999999996</v>
      </c>
      <c r="M22" s="6">
        <v>17</v>
      </c>
      <c r="N22" s="1">
        <v>0.95350000000000001</v>
      </c>
      <c r="O22" s="1">
        <v>1</v>
      </c>
      <c r="P22" s="6">
        <v>43</v>
      </c>
      <c r="Q22" s="1">
        <v>0</v>
      </c>
      <c r="R22" s="1">
        <v>0</v>
      </c>
      <c r="S22" s="6">
        <v>0</v>
      </c>
    </row>
    <row r="23" spans="1:19" x14ac:dyDescent="0.25">
      <c r="A23" s="5" t="s">
        <v>81</v>
      </c>
      <c r="B23" s="1">
        <v>1</v>
      </c>
      <c r="C23" s="1">
        <v>1</v>
      </c>
      <c r="D23" s="6">
        <v>2</v>
      </c>
      <c r="E23" s="1">
        <v>0.73209999999999997</v>
      </c>
      <c r="F23" s="1">
        <v>0.94640000000000002</v>
      </c>
      <c r="G23" s="6">
        <v>280</v>
      </c>
      <c r="H23" s="1">
        <v>1</v>
      </c>
      <c r="I23" s="1">
        <v>1</v>
      </c>
      <c r="J23" s="6">
        <v>3</v>
      </c>
      <c r="K23" s="1">
        <v>0.73329999999999995</v>
      </c>
      <c r="L23" s="1">
        <v>0.93330000000000002</v>
      </c>
      <c r="M23" s="6">
        <v>30</v>
      </c>
      <c r="N23" s="1">
        <v>0.94740000000000002</v>
      </c>
      <c r="O23" s="1">
        <v>1</v>
      </c>
      <c r="P23" s="6">
        <v>19</v>
      </c>
      <c r="Q23" s="1">
        <v>0</v>
      </c>
      <c r="R23" s="1">
        <v>0</v>
      </c>
      <c r="S23" s="6">
        <v>0</v>
      </c>
    </row>
    <row r="24" spans="1:19" x14ac:dyDescent="0.25">
      <c r="A24" s="5" t="s">
        <v>85</v>
      </c>
      <c r="B24" s="1">
        <v>0</v>
      </c>
      <c r="C24" s="1">
        <v>0</v>
      </c>
      <c r="D24" s="6">
        <v>0</v>
      </c>
      <c r="E24" s="1">
        <v>0.58889999999999998</v>
      </c>
      <c r="F24" s="1">
        <v>0.88629999999999998</v>
      </c>
      <c r="G24" s="6">
        <v>343</v>
      </c>
      <c r="H24" s="1">
        <v>0</v>
      </c>
      <c r="I24" s="1">
        <v>0</v>
      </c>
      <c r="J24" s="6">
        <v>0</v>
      </c>
      <c r="K24" s="1">
        <v>0.8276</v>
      </c>
      <c r="L24" s="1">
        <v>0.93100000000000005</v>
      </c>
      <c r="M24" s="6">
        <v>29</v>
      </c>
      <c r="N24" s="1">
        <v>0.81820000000000004</v>
      </c>
      <c r="O24" s="1">
        <v>0.90910000000000002</v>
      </c>
      <c r="P24" s="6">
        <v>11</v>
      </c>
      <c r="Q24" s="1">
        <v>0</v>
      </c>
      <c r="R24" s="1">
        <v>0</v>
      </c>
      <c r="S24" s="6">
        <v>0</v>
      </c>
    </row>
    <row r="25" spans="1:19" x14ac:dyDescent="0.25">
      <c r="A25" s="5" t="s">
        <v>76</v>
      </c>
      <c r="B25" s="1">
        <v>0.25</v>
      </c>
      <c r="C25" s="1">
        <v>0.5</v>
      </c>
      <c r="D25" s="6">
        <v>4</v>
      </c>
      <c r="E25" s="1">
        <v>0.58720000000000006</v>
      </c>
      <c r="F25" s="1">
        <v>0.83989999999999998</v>
      </c>
      <c r="G25" s="6">
        <v>281</v>
      </c>
      <c r="H25" s="1">
        <v>1</v>
      </c>
      <c r="I25" s="1">
        <v>1</v>
      </c>
      <c r="J25" s="6">
        <v>5</v>
      </c>
      <c r="K25" s="1">
        <v>0.61899999999999999</v>
      </c>
      <c r="L25" s="1">
        <v>0.85709999999999997</v>
      </c>
      <c r="M25" s="6">
        <v>21</v>
      </c>
      <c r="N25" s="1">
        <v>0.90629999999999999</v>
      </c>
      <c r="O25" s="1">
        <v>0.96879999999999999</v>
      </c>
      <c r="P25" s="6">
        <v>32</v>
      </c>
      <c r="Q25" s="1">
        <v>0</v>
      </c>
      <c r="R25" s="1">
        <v>0</v>
      </c>
      <c r="S25" s="6">
        <v>0</v>
      </c>
    </row>
    <row r="26" spans="1:19" x14ac:dyDescent="0.25">
      <c r="A26" s="5" t="s">
        <v>83</v>
      </c>
      <c r="B26" s="1">
        <v>0</v>
      </c>
      <c r="C26" s="1">
        <v>0</v>
      </c>
      <c r="D26" s="6">
        <v>0</v>
      </c>
      <c r="E26" s="1">
        <v>0.62729999999999997</v>
      </c>
      <c r="F26" s="1">
        <v>0.89549999999999996</v>
      </c>
      <c r="G26" s="6">
        <v>220</v>
      </c>
      <c r="H26" s="1">
        <v>0</v>
      </c>
      <c r="I26" s="1">
        <v>0</v>
      </c>
      <c r="J26" s="6">
        <v>1</v>
      </c>
      <c r="K26" s="1">
        <v>0.53569999999999995</v>
      </c>
      <c r="L26" s="1">
        <v>0.89290000000000003</v>
      </c>
      <c r="M26" s="6">
        <v>28</v>
      </c>
      <c r="N26" s="1">
        <v>0.69569999999999999</v>
      </c>
      <c r="O26" s="1">
        <v>0.73909999999999998</v>
      </c>
      <c r="P26" s="6">
        <v>23</v>
      </c>
      <c r="Q26" s="1">
        <v>0</v>
      </c>
      <c r="R26" s="1">
        <v>0</v>
      </c>
      <c r="S26" s="6">
        <v>0</v>
      </c>
    </row>
    <row r="27" spans="1:19" x14ac:dyDescent="0.25">
      <c r="A27" s="5" t="s">
        <v>90</v>
      </c>
      <c r="B27" s="1">
        <v>0</v>
      </c>
      <c r="C27" s="1">
        <v>0</v>
      </c>
      <c r="D27" s="6">
        <v>0</v>
      </c>
      <c r="E27" s="1">
        <v>0.61799999999999999</v>
      </c>
      <c r="F27" s="1">
        <v>0.88009999999999999</v>
      </c>
      <c r="G27" s="6">
        <v>267</v>
      </c>
      <c r="H27" s="1">
        <v>1</v>
      </c>
      <c r="I27" s="1">
        <v>1</v>
      </c>
      <c r="J27" s="6">
        <v>4</v>
      </c>
      <c r="K27" s="1">
        <v>0.88100000000000001</v>
      </c>
      <c r="L27" s="1">
        <v>0.90480000000000005</v>
      </c>
      <c r="M27" s="6">
        <v>42</v>
      </c>
      <c r="N27" s="1">
        <v>1</v>
      </c>
      <c r="O27" s="1">
        <v>1</v>
      </c>
      <c r="P27" s="6">
        <v>12</v>
      </c>
      <c r="Q27" s="1">
        <v>0</v>
      </c>
      <c r="R27" s="1">
        <v>0</v>
      </c>
      <c r="S27" s="6">
        <v>0</v>
      </c>
    </row>
    <row r="28" spans="1:19" x14ac:dyDescent="0.25">
      <c r="A28" s="4" t="s">
        <v>86</v>
      </c>
      <c r="B28" s="1"/>
      <c r="C28" s="1"/>
      <c r="D28" s="6"/>
      <c r="E28" s="1"/>
      <c r="F28" s="1"/>
      <c r="G28" s="6"/>
      <c r="H28" s="1"/>
      <c r="I28" s="1"/>
      <c r="J28" s="6"/>
      <c r="K28" s="1"/>
      <c r="L28" s="1"/>
      <c r="M28" s="6"/>
      <c r="N28" s="1"/>
      <c r="O28" s="1"/>
      <c r="P28" s="6"/>
      <c r="Q28" s="1"/>
      <c r="R28" s="1"/>
      <c r="S28" s="6"/>
    </row>
    <row r="29" spans="1:19" x14ac:dyDescent="0.25">
      <c r="A29" s="5" t="s">
        <v>85</v>
      </c>
      <c r="B29" s="1">
        <v>0</v>
      </c>
      <c r="C29" s="1">
        <v>0</v>
      </c>
      <c r="D29" s="6">
        <v>0</v>
      </c>
      <c r="E29" s="1">
        <v>1</v>
      </c>
      <c r="F29" s="1">
        <v>1</v>
      </c>
      <c r="G29" s="6">
        <v>4</v>
      </c>
      <c r="H29" s="1">
        <v>0</v>
      </c>
      <c r="I29" s="1">
        <v>0</v>
      </c>
      <c r="J29" s="6">
        <v>0</v>
      </c>
      <c r="K29" s="1">
        <v>1</v>
      </c>
      <c r="L29" s="1">
        <v>1</v>
      </c>
      <c r="M29" s="6">
        <v>1</v>
      </c>
      <c r="N29" s="1">
        <v>0</v>
      </c>
      <c r="O29" s="1">
        <v>0</v>
      </c>
      <c r="P29" s="6">
        <v>0</v>
      </c>
      <c r="Q29" s="1">
        <v>0</v>
      </c>
      <c r="R29" s="1">
        <v>0</v>
      </c>
      <c r="S29" s="6">
        <v>0</v>
      </c>
    </row>
    <row r="30" spans="1:19" x14ac:dyDescent="0.25">
      <c r="A30" s="4" t="s">
        <v>16</v>
      </c>
      <c r="B30" s="1"/>
      <c r="C30" s="1"/>
      <c r="D30" s="6"/>
      <c r="E30" s="1"/>
      <c r="F30" s="1"/>
      <c r="G30" s="6"/>
      <c r="H30" s="1"/>
      <c r="I30" s="1"/>
      <c r="J30" s="6"/>
      <c r="K30" s="1"/>
      <c r="L30" s="1"/>
      <c r="M30" s="6"/>
      <c r="N30" s="1"/>
      <c r="O30" s="1"/>
      <c r="P30" s="6"/>
      <c r="Q30" s="1"/>
      <c r="R30" s="1"/>
      <c r="S30" s="6"/>
    </row>
    <row r="31" spans="1:19" x14ac:dyDescent="0.25">
      <c r="A31" s="5" t="s">
        <v>7</v>
      </c>
      <c r="B31" s="1">
        <v>1</v>
      </c>
      <c r="C31" s="1">
        <v>1</v>
      </c>
      <c r="D31" s="6">
        <v>1</v>
      </c>
      <c r="E31" s="1">
        <v>0.77180000000000004</v>
      </c>
      <c r="F31" s="1">
        <v>0.90269999999999995</v>
      </c>
      <c r="G31" s="6">
        <v>298</v>
      </c>
      <c r="H31" s="1">
        <v>0.83330000000000004</v>
      </c>
      <c r="I31" s="1">
        <v>1</v>
      </c>
      <c r="J31" s="6">
        <v>6</v>
      </c>
      <c r="K31" s="1">
        <v>0.75</v>
      </c>
      <c r="L31" s="1">
        <v>1</v>
      </c>
      <c r="M31" s="6">
        <v>12</v>
      </c>
      <c r="N31" s="1">
        <v>0.75</v>
      </c>
      <c r="O31" s="1">
        <v>0.8</v>
      </c>
      <c r="P31" s="6">
        <v>20</v>
      </c>
      <c r="Q31" s="1">
        <v>0</v>
      </c>
      <c r="R31" s="1">
        <v>0</v>
      </c>
      <c r="S31" s="6">
        <v>0</v>
      </c>
    </row>
    <row r="32" spans="1:19" x14ac:dyDescent="0.25">
      <c r="A32" s="5" t="s">
        <v>81</v>
      </c>
      <c r="B32" s="1">
        <v>0</v>
      </c>
      <c r="C32" s="1">
        <v>0</v>
      </c>
      <c r="D32" s="6">
        <v>0</v>
      </c>
      <c r="E32" s="1">
        <v>0.84209999999999996</v>
      </c>
      <c r="F32" s="1">
        <v>0.93679999999999997</v>
      </c>
      <c r="G32" s="6">
        <v>285</v>
      </c>
      <c r="H32" s="1">
        <v>1</v>
      </c>
      <c r="I32" s="1">
        <v>1</v>
      </c>
      <c r="J32" s="6">
        <v>1</v>
      </c>
      <c r="K32" s="1">
        <v>0.71879999999999999</v>
      </c>
      <c r="L32" s="1">
        <v>0.8125</v>
      </c>
      <c r="M32" s="6">
        <v>32</v>
      </c>
      <c r="N32" s="1">
        <v>1</v>
      </c>
      <c r="O32" s="1">
        <v>1</v>
      </c>
      <c r="P32" s="6">
        <v>10</v>
      </c>
      <c r="Q32" s="1">
        <v>0</v>
      </c>
      <c r="R32" s="1">
        <v>0</v>
      </c>
      <c r="S32" s="6">
        <v>0</v>
      </c>
    </row>
    <row r="33" spans="1:19" x14ac:dyDescent="0.25">
      <c r="A33" s="5" t="s">
        <v>85</v>
      </c>
      <c r="B33" s="1">
        <v>1</v>
      </c>
      <c r="C33" s="1">
        <v>1</v>
      </c>
      <c r="D33" s="6">
        <v>1</v>
      </c>
      <c r="E33" s="1">
        <v>0.90339999999999998</v>
      </c>
      <c r="F33" s="1">
        <v>0.94389999999999996</v>
      </c>
      <c r="G33" s="6">
        <v>321</v>
      </c>
      <c r="H33" s="1">
        <v>1</v>
      </c>
      <c r="I33" s="1">
        <v>1</v>
      </c>
      <c r="J33" s="6">
        <v>1</v>
      </c>
      <c r="K33" s="1">
        <v>0.85289999999999999</v>
      </c>
      <c r="L33" s="1">
        <v>0.97060000000000002</v>
      </c>
      <c r="M33" s="6">
        <v>34</v>
      </c>
      <c r="N33" s="1">
        <v>1</v>
      </c>
      <c r="O33" s="1">
        <v>1</v>
      </c>
      <c r="P33" s="6">
        <v>11</v>
      </c>
      <c r="Q33" s="1">
        <v>0</v>
      </c>
      <c r="R33" s="1">
        <v>0</v>
      </c>
      <c r="S33" s="6">
        <v>0</v>
      </c>
    </row>
    <row r="34" spans="1:19" x14ac:dyDescent="0.25">
      <c r="A34" s="5" t="s">
        <v>76</v>
      </c>
      <c r="B34" s="1">
        <v>1</v>
      </c>
      <c r="C34" s="1">
        <v>1</v>
      </c>
      <c r="D34" s="6">
        <v>3</v>
      </c>
      <c r="E34" s="1">
        <v>0.81589999999999996</v>
      </c>
      <c r="F34" s="1">
        <v>0.92059999999999997</v>
      </c>
      <c r="G34" s="6">
        <v>277</v>
      </c>
      <c r="H34" s="1">
        <v>1</v>
      </c>
      <c r="I34" s="1">
        <v>1</v>
      </c>
      <c r="J34" s="6">
        <v>4</v>
      </c>
      <c r="K34" s="1">
        <v>0.78259999999999996</v>
      </c>
      <c r="L34" s="1">
        <v>1</v>
      </c>
      <c r="M34" s="6">
        <v>23</v>
      </c>
      <c r="N34" s="1">
        <v>1</v>
      </c>
      <c r="O34" s="1">
        <v>1</v>
      </c>
      <c r="P34" s="6">
        <v>8</v>
      </c>
      <c r="Q34" s="1">
        <v>0</v>
      </c>
      <c r="R34" s="1">
        <v>0</v>
      </c>
      <c r="S34" s="6">
        <v>0</v>
      </c>
    </row>
    <row r="35" spans="1:19" x14ac:dyDescent="0.25">
      <c r="A35" s="5" t="s">
        <v>83</v>
      </c>
      <c r="B35" s="1">
        <v>0</v>
      </c>
      <c r="C35" s="1">
        <v>1</v>
      </c>
      <c r="D35" s="6">
        <v>1</v>
      </c>
      <c r="E35" s="1">
        <v>0.8468</v>
      </c>
      <c r="F35" s="1">
        <v>0.9355</v>
      </c>
      <c r="G35" s="6">
        <v>248</v>
      </c>
      <c r="H35" s="1">
        <v>0</v>
      </c>
      <c r="I35" s="1">
        <v>0</v>
      </c>
      <c r="J35" s="6">
        <v>0</v>
      </c>
      <c r="K35" s="1">
        <v>0.96150000000000002</v>
      </c>
      <c r="L35" s="1">
        <v>0.96150000000000002</v>
      </c>
      <c r="M35" s="6">
        <v>26</v>
      </c>
      <c r="N35" s="1">
        <v>0.75</v>
      </c>
      <c r="O35" s="1">
        <v>0.91669999999999996</v>
      </c>
      <c r="P35" s="6">
        <v>12</v>
      </c>
      <c r="Q35" s="1">
        <v>0</v>
      </c>
      <c r="R35" s="1">
        <v>0</v>
      </c>
      <c r="S35" s="6">
        <v>0</v>
      </c>
    </row>
    <row r="36" spans="1:19" x14ac:dyDescent="0.25">
      <c r="A36" s="5" t="s">
        <v>90</v>
      </c>
      <c r="B36" s="1">
        <v>0</v>
      </c>
      <c r="C36" s="1">
        <v>0</v>
      </c>
      <c r="D36" s="6">
        <v>0</v>
      </c>
      <c r="E36" s="1">
        <v>0.83230000000000004</v>
      </c>
      <c r="F36" s="1">
        <v>0.93989999999999996</v>
      </c>
      <c r="G36" s="6">
        <v>316</v>
      </c>
      <c r="H36" s="1">
        <v>0</v>
      </c>
      <c r="I36" s="1">
        <v>0</v>
      </c>
      <c r="J36" s="6">
        <v>0</v>
      </c>
      <c r="K36" s="1">
        <v>0.73529999999999995</v>
      </c>
      <c r="L36" s="1">
        <v>0.91180000000000005</v>
      </c>
      <c r="M36" s="6">
        <v>34</v>
      </c>
      <c r="N36" s="1">
        <v>1</v>
      </c>
      <c r="O36" s="1">
        <v>1</v>
      </c>
      <c r="P36" s="6">
        <v>8</v>
      </c>
      <c r="Q36" s="1">
        <v>0</v>
      </c>
      <c r="R36" s="1">
        <v>0</v>
      </c>
      <c r="S36" s="6">
        <v>0</v>
      </c>
    </row>
    <row r="37" spans="1:19" x14ac:dyDescent="0.25">
      <c r="A37" s="4" t="s">
        <v>91</v>
      </c>
      <c r="B37" s="1"/>
      <c r="C37" s="1"/>
      <c r="D37" s="6"/>
      <c r="E37" s="1"/>
      <c r="F37" s="1"/>
      <c r="G37" s="6"/>
      <c r="H37" s="1"/>
      <c r="I37" s="1"/>
      <c r="J37" s="6"/>
      <c r="K37" s="1"/>
      <c r="L37" s="1"/>
      <c r="M37" s="6"/>
      <c r="N37" s="1"/>
      <c r="O37" s="1"/>
      <c r="P37" s="6"/>
      <c r="Q37" s="1"/>
      <c r="R37" s="1"/>
      <c r="S37" s="6"/>
    </row>
    <row r="38" spans="1:19" x14ac:dyDescent="0.25">
      <c r="A38" s="5" t="s">
        <v>90</v>
      </c>
      <c r="B38" s="1">
        <v>0</v>
      </c>
      <c r="C38" s="1">
        <v>0</v>
      </c>
      <c r="D38" s="6">
        <v>0</v>
      </c>
      <c r="E38" s="1">
        <v>0.8</v>
      </c>
      <c r="F38" s="1">
        <v>0.88</v>
      </c>
      <c r="G38" s="6">
        <v>25</v>
      </c>
      <c r="H38" s="1">
        <v>1</v>
      </c>
      <c r="I38" s="1">
        <v>1</v>
      </c>
      <c r="J38" s="6">
        <v>1</v>
      </c>
      <c r="K38" s="1">
        <v>0.66669999999999996</v>
      </c>
      <c r="L38" s="1">
        <v>0.66669999999999996</v>
      </c>
      <c r="M38" s="6">
        <v>3</v>
      </c>
      <c r="N38" s="1">
        <v>0</v>
      </c>
      <c r="O38" s="1">
        <v>0</v>
      </c>
      <c r="P38" s="6">
        <v>0</v>
      </c>
      <c r="Q38" s="1">
        <v>0</v>
      </c>
      <c r="R38" s="1">
        <v>0</v>
      </c>
      <c r="S38" s="6">
        <v>0</v>
      </c>
    </row>
    <row r="39" spans="1:19" x14ac:dyDescent="0.25">
      <c r="A39" s="4" t="s">
        <v>17</v>
      </c>
      <c r="B39" s="1"/>
      <c r="C39" s="1"/>
      <c r="D39" s="6"/>
      <c r="E39" s="1"/>
      <c r="F39" s="1"/>
      <c r="G39" s="6"/>
      <c r="H39" s="1"/>
      <c r="I39" s="1"/>
      <c r="J39" s="6"/>
      <c r="K39" s="1"/>
      <c r="L39" s="1"/>
      <c r="M39" s="6"/>
      <c r="N39" s="1"/>
      <c r="O39" s="1"/>
      <c r="P39" s="6"/>
      <c r="Q39" s="1"/>
      <c r="R39" s="1"/>
      <c r="S39" s="6"/>
    </row>
    <row r="40" spans="1:19" x14ac:dyDescent="0.25">
      <c r="A40" s="5" t="s">
        <v>7</v>
      </c>
      <c r="B40" s="1">
        <v>0.66669999999999996</v>
      </c>
      <c r="C40" s="1">
        <v>1</v>
      </c>
      <c r="D40" s="6">
        <v>3</v>
      </c>
      <c r="E40" s="1">
        <v>0.70830000000000004</v>
      </c>
      <c r="F40" s="1">
        <v>0.88519999999999999</v>
      </c>
      <c r="G40" s="6">
        <v>984</v>
      </c>
      <c r="H40" s="1">
        <v>0.77780000000000005</v>
      </c>
      <c r="I40" s="1">
        <v>0.88890000000000002</v>
      </c>
      <c r="J40" s="6">
        <v>9</v>
      </c>
      <c r="K40" s="1">
        <v>0.77359999999999995</v>
      </c>
      <c r="L40" s="1">
        <v>0.96230000000000004</v>
      </c>
      <c r="M40" s="6">
        <v>53</v>
      </c>
      <c r="N40" s="1">
        <v>0.74139999999999995</v>
      </c>
      <c r="O40" s="1">
        <v>0.8448</v>
      </c>
      <c r="P40" s="6">
        <v>58</v>
      </c>
      <c r="Q40" s="1">
        <v>0</v>
      </c>
      <c r="R40" s="1">
        <v>0</v>
      </c>
      <c r="S40" s="6">
        <v>0</v>
      </c>
    </row>
    <row r="41" spans="1:19" x14ac:dyDescent="0.25">
      <c r="A41" s="5" t="s">
        <v>81</v>
      </c>
      <c r="B41" s="1">
        <v>0.8</v>
      </c>
      <c r="C41" s="1">
        <v>1</v>
      </c>
      <c r="D41" s="6">
        <v>5</v>
      </c>
      <c r="E41" s="1">
        <v>0.72289999999999999</v>
      </c>
      <c r="F41" s="1">
        <v>0.872</v>
      </c>
      <c r="G41" s="6">
        <v>711</v>
      </c>
      <c r="H41" s="1">
        <v>0</v>
      </c>
      <c r="I41" s="1">
        <v>1</v>
      </c>
      <c r="J41" s="6">
        <v>1</v>
      </c>
      <c r="K41" s="1">
        <v>0.78049999999999997</v>
      </c>
      <c r="L41" s="1">
        <v>0.85370000000000001</v>
      </c>
      <c r="M41" s="6">
        <v>41</v>
      </c>
      <c r="N41" s="1">
        <v>1</v>
      </c>
      <c r="O41" s="1">
        <v>1</v>
      </c>
      <c r="P41" s="6">
        <v>10</v>
      </c>
      <c r="Q41" s="1">
        <v>0</v>
      </c>
      <c r="R41" s="1">
        <v>0</v>
      </c>
      <c r="S41" s="6">
        <v>0</v>
      </c>
    </row>
    <row r="42" spans="1:19" x14ac:dyDescent="0.25">
      <c r="A42" s="5" t="s">
        <v>85</v>
      </c>
      <c r="B42" s="1">
        <v>0</v>
      </c>
      <c r="C42" s="1">
        <v>0</v>
      </c>
      <c r="D42" s="6">
        <v>0</v>
      </c>
      <c r="E42" s="1">
        <v>0.73750000000000004</v>
      </c>
      <c r="F42" s="1">
        <v>0.8911</v>
      </c>
      <c r="G42" s="6">
        <v>937</v>
      </c>
      <c r="H42" s="1">
        <v>0</v>
      </c>
      <c r="I42" s="1">
        <v>0</v>
      </c>
      <c r="J42" s="6">
        <v>0</v>
      </c>
      <c r="K42" s="1">
        <v>0.72130000000000005</v>
      </c>
      <c r="L42" s="1">
        <v>0.91800000000000004</v>
      </c>
      <c r="M42" s="6">
        <v>61</v>
      </c>
      <c r="N42" s="1">
        <v>1</v>
      </c>
      <c r="O42" s="1">
        <v>1</v>
      </c>
      <c r="P42" s="6">
        <v>2</v>
      </c>
      <c r="Q42" s="1">
        <v>0</v>
      </c>
      <c r="R42" s="1">
        <v>0</v>
      </c>
      <c r="S42" s="6">
        <v>0</v>
      </c>
    </row>
    <row r="43" spans="1:19" x14ac:dyDescent="0.25">
      <c r="A43" s="5" t="s">
        <v>76</v>
      </c>
      <c r="B43" s="1">
        <v>0.66669999999999996</v>
      </c>
      <c r="C43" s="1">
        <v>1</v>
      </c>
      <c r="D43" s="6">
        <v>3</v>
      </c>
      <c r="E43" s="1">
        <v>0.67949999999999999</v>
      </c>
      <c r="F43" s="1">
        <v>0.88570000000000004</v>
      </c>
      <c r="G43" s="6">
        <v>1067</v>
      </c>
      <c r="H43" s="1">
        <v>1</v>
      </c>
      <c r="I43" s="1">
        <v>1</v>
      </c>
      <c r="J43" s="6">
        <v>6</v>
      </c>
      <c r="K43" s="1">
        <v>0.68969999999999998</v>
      </c>
      <c r="L43" s="1">
        <v>0.91379999999999995</v>
      </c>
      <c r="M43" s="6">
        <v>58</v>
      </c>
      <c r="N43" s="1">
        <v>0.89470000000000005</v>
      </c>
      <c r="O43" s="1">
        <v>0.92110000000000003</v>
      </c>
      <c r="P43" s="6">
        <v>38</v>
      </c>
      <c r="Q43" s="1">
        <v>0</v>
      </c>
      <c r="R43" s="1">
        <v>0</v>
      </c>
      <c r="S43" s="6">
        <v>0</v>
      </c>
    </row>
    <row r="44" spans="1:19" x14ac:dyDescent="0.25">
      <c r="A44" s="5" t="s">
        <v>83</v>
      </c>
      <c r="B44" s="1">
        <v>1</v>
      </c>
      <c r="C44" s="1">
        <v>1</v>
      </c>
      <c r="D44" s="6">
        <v>1</v>
      </c>
      <c r="E44" s="1">
        <v>0.73350000000000004</v>
      </c>
      <c r="F44" s="1">
        <v>0.89280000000000004</v>
      </c>
      <c r="G44" s="6">
        <v>653</v>
      </c>
      <c r="H44" s="1">
        <v>0.5</v>
      </c>
      <c r="I44" s="1">
        <v>0.5</v>
      </c>
      <c r="J44" s="6">
        <v>2</v>
      </c>
      <c r="K44" s="1">
        <v>0.76319999999999999</v>
      </c>
      <c r="L44" s="1">
        <v>0.89470000000000005</v>
      </c>
      <c r="M44" s="6">
        <v>38</v>
      </c>
      <c r="N44" s="1">
        <v>1</v>
      </c>
      <c r="O44" s="1">
        <v>1</v>
      </c>
      <c r="P44" s="6">
        <v>6</v>
      </c>
      <c r="Q44" s="1">
        <v>0</v>
      </c>
      <c r="R44" s="1">
        <v>0</v>
      </c>
      <c r="S44" s="6">
        <v>0</v>
      </c>
    </row>
    <row r="45" spans="1:19" x14ac:dyDescent="0.25">
      <c r="A45" s="5" t="s">
        <v>90</v>
      </c>
      <c r="B45" s="1">
        <v>1</v>
      </c>
      <c r="C45" s="1">
        <v>1</v>
      </c>
      <c r="D45" s="6">
        <v>1</v>
      </c>
      <c r="E45" s="1">
        <v>0.75509999999999999</v>
      </c>
      <c r="F45" s="1">
        <v>0.88370000000000004</v>
      </c>
      <c r="G45" s="6">
        <v>886</v>
      </c>
      <c r="H45" s="1">
        <v>0</v>
      </c>
      <c r="I45" s="1">
        <v>0</v>
      </c>
      <c r="J45" s="6">
        <v>0</v>
      </c>
      <c r="K45" s="1">
        <v>0.78129999999999999</v>
      </c>
      <c r="L45" s="1">
        <v>0.875</v>
      </c>
      <c r="M45" s="6">
        <v>64</v>
      </c>
      <c r="N45" s="1">
        <v>0.5</v>
      </c>
      <c r="O45" s="1">
        <v>0.5</v>
      </c>
      <c r="P45" s="6">
        <v>4</v>
      </c>
      <c r="Q45" s="1">
        <v>0</v>
      </c>
      <c r="R45" s="1">
        <v>0</v>
      </c>
      <c r="S45" s="6">
        <v>0</v>
      </c>
    </row>
    <row r="46" spans="1:19" x14ac:dyDescent="0.25">
      <c r="A46" s="4" t="s">
        <v>18</v>
      </c>
      <c r="B46" s="1"/>
      <c r="C46" s="1"/>
      <c r="D46" s="6"/>
      <c r="E46" s="1"/>
      <c r="F46" s="1"/>
      <c r="G46" s="6"/>
      <c r="H46" s="1"/>
      <c r="I46" s="1"/>
      <c r="J46" s="6"/>
      <c r="K46" s="1"/>
      <c r="L46" s="1"/>
      <c r="M46" s="6"/>
      <c r="N46" s="1"/>
      <c r="O46" s="1"/>
      <c r="P46" s="6"/>
      <c r="Q46" s="1"/>
      <c r="R46" s="1"/>
      <c r="S46" s="6"/>
    </row>
    <row r="47" spans="1:19" x14ac:dyDescent="0.25">
      <c r="A47" s="5" t="s">
        <v>7</v>
      </c>
      <c r="B47" s="1">
        <v>0.66669999999999996</v>
      </c>
      <c r="C47" s="1">
        <v>0.66669999999999996</v>
      </c>
      <c r="D47" s="6">
        <v>3</v>
      </c>
      <c r="E47" s="1">
        <v>0.84530000000000005</v>
      </c>
      <c r="F47" s="1">
        <v>0.90939999999999999</v>
      </c>
      <c r="G47" s="6">
        <v>265</v>
      </c>
      <c r="H47" s="1">
        <v>1</v>
      </c>
      <c r="I47" s="1">
        <v>1</v>
      </c>
      <c r="J47" s="6">
        <v>8</v>
      </c>
      <c r="K47" s="1">
        <v>0.92310000000000003</v>
      </c>
      <c r="L47" s="1">
        <v>0.92310000000000003</v>
      </c>
      <c r="M47" s="6">
        <v>13</v>
      </c>
      <c r="N47" s="1">
        <v>0.73680000000000001</v>
      </c>
      <c r="O47" s="1">
        <v>0.73680000000000001</v>
      </c>
      <c r="P47" s="6">
        <v>19</v>
      </c>
      <c r="Q47" s="1">
        <v>0</v>
      </c>
      <c r="R47" s="1">
        <v>0</v>
      </c>
      <c r="S47" s="6">
        <v>0</v>
      </c>
    </row>
    <row r="48" spans="1:19" x14ac:dyDescent="0.25">
      <c r="A48" s="5" t="s">
        <v>81</v>
      </c>
      <c r="B48" s="1">
        <v>1</v>
      </c>
      <c r="C48" s="1">
        <v>1</v>
      </c>
      <c r="D48" s="6">
        <v>4</v>
      </c>
      <c r="E48" s="1">
        <v>0.85960000000000003</v>
      </c>
      <c r="F48" s="1">
        <v>0.9123</v>
      </c>
      <c r="G48" s="6">
        <v>228</v>
      </c>
      <c r="H48" s="1">
        <v>1</v>
      </c>
      <c r="I48" s="1">
        <v>1</v>
      </c>
      <c r="J48" s="6">
        <v>5</v>
      </c>
      <c r="K48" s="1">
        <v>0.88890000000000002</v>
      </c>
      <c r="L48" s="1">
        <v>1</v>
      </c>
      <c r="M48" s="6">
        <v>18</v>
      </c>
      <c r="N48" s="1">
        <v>1</v>
      </c>
      <c r="O48" s="1">
        <v>1</v>
      </c>
      <c r="P48" s="6">
        <v>9</v>
      </c>
      <c r="Q48" s="1">
        <v>0</v>
      </c>
      <c r="R48" s="1">
        <v>0</v>
      </c>
      <c r="S48" s="6">
        <v>0</v>
      </c>
    </row>
    <row r="49" spans="1:19" x14ac:dyDescent="0.25">
      <c r="A49" s="5" t="s">
        <v>85</v>
      </c>
      <c r="B49" s="1">
        <v>1</v>
      </c>
      <c r="C49" s="1">
        <v>1</v>
      </c>
      <c r="D49" s="6">
        <v>1</v>
      </c>
      <c r="E49" s="1">
        <v>0.81059999999999999</v>
      </c>
      <c r="F49" s="1">
        <v>0.89870000000000005</v>
      </c>
      <c r="G49" s="6">
        <v>227</v>
      </c>
      <c r="H49" s="1">
        <v>1</v>
      </c>
      <c r="I49" s="1">
        <v>1</v>
      </c>
      <c r="J49" s="6">
        <v>1</v>
      </c>
      <c r="K49" s="1">
        <v>0.86360000000000003</v>
      </c>
      <c r="L49" s="1">
        <v>1</v>
      </c>
      <c r="M49" s="6">
        <v>22</v>
      </c>
      <c r="N49" s="1">
        <v>0.75</v>
      </c>
      <c r="O49" s="1">
        <v>0.83330000000000004</v>
      </c>
      <c r="P49" s="6">
        <v>12</v>
      </c>
      <c r="Q49" s="1">
        <v>0</v>
      </c>
      <c r="R49" s="1">
        <v>0</v>
      </c>
      <c r="S49" s="6">
        <v>0</v>
      </c>
    </row>
    <row r="50" spans="1:19" x14ac:dyDescent="0.25">
      <c r="A50" s="5" t="s">
        <v>76</v>
      </c>
      <c r="B50" s="1">
        <v>0.85709999999999997</v>
      </c>
      <c r="C50" s="1">
        <v>1</v>
      </c>
      <c r="D50" s="6">
        <v>7</v>
      </c>
      <c r="E50" s="1">
        <v>0.78049999999999997</v>
      </c>
      <c r="F50" s="1">
        <v>0.85019999999999996</v>
      </c>
      <c r="G50" s="6">
        <v>287</v>
      </c>
      <c r="H50" s="1">
        <v>0.75</v>
      </c>
      <c r="I50" s="1">
        <v>1</v>
      </c>
      <c r="J50" s="6">
        <v>4</v>
      </c>
      <c r="K50" s="1">
        <v>0.66669999999999996</v>
      </c>
      <c r="L50" s="1">
        <v>0.91669999999999996</v>
      </c>
      <c r="M50" s="6">
        <v>24</v>
      </c>
      <c r="N50" s="1">
        <v>0.82350000000000001</v>
      </c>
      <c r="O50" s="1">
        <v>0.88239999999999996</v>
      </c>
      <c r="P50" s="6">
        <v>17</v>
      </c>
      <c r="Q50" s="1">
        <v>0</v>
      </c>
      <c r="R50" s="1">
        <v>0</v>
      </c>
      <c r="S50" s="6">
        <v>0</v>
      </c>
    </row>
    <row r="51" spans="1:19" x14ac:dyDescent="0.25">
      <c r="A51" s="5" t="s">
        <v>83</v>
      </c>
      <c r="B51" s="1">
        <v>0.5</v>
      </c>
      <c r="C51" s="1">
        <v>0.5</v>
      </c>
      <c r="D51" s="6">
        <v>4</v>
      </c>
      <c r="E51" s="1">
        <v>0.85360000000000003</v>
      </c>
      <c r="F51" s="1">
        <v>0.9163</v>
      </c>
      <c r="G51" s="6">
        <v>239</v>
      </c>
      <c r="H51" s="1">
        <v>1</v>
      </c>
      <c r="I51" s="1">
        <v>1</v>
      </c>
      <c r="J51" s="6">
        <v>2</v>
      </c>
      <c r="K51" s="1">
        <v>0.85</v>
      </c>
      <c r="L51" s="1">
        <v>0.9</v>
      </c>
      <c r="M51" s="6">
        <v>20</v>
      </c>
      <c r="N51" s="1">
        <v>0.83330000000000004</v>
      </c>
      <c r="O51" s="1">
        <v>1</v>
      </c>
      <c r="P51" s="6">
        <v>6</v>
      </c>
      <c r="Q51" s="1">
        <v>0</v>
      </c>
      <c r="R51" s="1">
        <v>0</v>
      </c>
      <c r="S51" s="6">
        <v>0</v>
      </c>
    </row>
    <row r="52" spans="1:19" x14ac:dyDescent="0.25">
      <c r="A52" s="5" t="s">
        <v>90</v>
      </c>
      <c r="B52" s="1">
        <v>1</v>
      </c>
      <c r="C52" s="1">
        <v>1</v>
      </c>
      <c r="D52" s="6">
        <v>1</v>
      </c>
      <c r="E52" s="1">
        <v>0.80559999999999998</v>
      </c>
      <c r="F52" s="1">
        <v>0.875</v>
      </c>
      <c r="G52" s="6">
        <v>288</v>
      </c>
      <c r="H52" s="1">
        <v>0</v>
      </c>
      <c r="I52" s="1">
        <v>0</v>
      </c>
      <c r="J52" s="6">
        <v>0</v>
      </c>
      <c r="K52" s="1">
        <v>0.76919999999999999</v>
      </c>
      <c r="L52" s="1">
        <v>0.76919999999999999</v>
      </c>
      <c r="M52" s="6">
        <v>26</v>
      </c>
      <c r="N52" s="1">
        <v>1</v>
      </c>
      <c r="O52" s="1">
        <v>1</v>
      </c>
      <c r="P52" s="6">
        <v>8</v>
      </c>
      <c r="Q52" s="1">
        <v>0</v>
      </c>
      <c r="R52" s="1">
        <v>0</v>
      </c>
      <c r="S52" s="6">
        <v>0</v>
      </c>
    </row>
    <row r="53" spans="1:19" x14ac:dyDescent="0.25">
      <c r="A53" s="4" t="s">
        <v>19</v>
      </c>
      <c r="B53" s="1"/>
      <c r="C53" s="1"/>
      <c r="D53" s="6"/>
      <c r="E53" s="1"/>
      <c r="F53" s="1"/>
      <c r="G53" s="6"/>
      <c r="H53" s="1"/>
      <c r="I53" s="1"/>
      <c r="J53" s="6"/>
      <c r="K53" s="1"/>
      <c r="L53" s="1"/>
      <c r="M53" s="6"/>
      <c r="N53" s="1"/>
      <c r="O53" s="1"/>
      <c r="P53" s="6"/>
      <c r="Q53" s="1"/>
      <c r="R53" s="1"/>
      <c r="S53" s="6"/>
    </row>
    <row r="54" spans="1:19" x14ac:dyDescent="0.25">
      <c r="A54" s="5" t="s">
        <v>7</v>
      </c>
      <c r="B54" s="1">
        <v>0</v>
      </c>
      <c r="C54" s="1">
        <v>1</v>
      </c>
      <c r="D54" s="6">
        <v>2</v>
      </c>
      <c r="E54" s="1">
        <v>0.67220000000000002</v>
      </c>
      <c r="F54" s="1">
        <v>0.87749999999999995</v>
      </c>
      <c r="G54" s="6">
        <v>302</v>
      </c>
      <c r="H54" s="1">
        <v>0.85709999999999997</v>
      </c>
      <c r="I54" s="1">
        <v>1</v>
      </c>
      <c r="J54" s="6">
        <v>7</v>
      </c>
      <c r="K54" s="1">
        <v>0.55000000000000004</v>
      </c>
      <c r="L54" s="1">
        <v>0.95</v>
      </c>
      <c r="M54" s="6">
        <v>20</v>
      </c>
      <c r="N54" s="1">
        <v>0.75</v>
      </c>
      <c r="O54" s="1">
        <v>0.83330000000000004</v>
      </c>
      <c r="P54" s="6">
        <v>12</v>
      </c>
      <c r="Q54" s="1">
        <v>0</v>
      </c>
      <c r="R54" s="1">
        <v>0</v>
      </c>
      <c r="S54" s="6">
        <v>0</v>
      </c>
    </row>
    <row r="55" spans="1:19" x14ac:dyDescent="0.25">
      <c r="A55" s="5" t="s">
        <v>81</v>
      </c>
      <c r="B55" s="1">
        <v>0.66669999999999996</v>
      </c>
      <c r="C55" s="1">
        <v>0.66669999999999996</v>
      </c>
      <c r="D55" s="6">
        <v>3</v>
      </c>
      <c r="E55" s="1">
        <v>0.74529999999999996</v>
      </c>
      <c r="F55" s="1">
        <v>0.87639999999999996</v>
      </c>
      <c r="G55" s="6">
        <v>267</v>
      </c>
      <c r="H55" s="1">
        <v>0</v>
      </c>
      <c r="I55" s="1">
        <v>0</v>
      </c>
      <c r="J55" s="6">
        <v>0</v>
      </c>
      <c r="K55" s="1">
        <v>0.8</v>
      </c>
      <c r="L55" s="1">
        <v>0.875</v>
      </c>
      <c r="M55" s="6">
        <v>40</v>
      </c>
      <c r="N55" s="1">
        <v>0.85709999999999997</v>
      </c>
      <c r="O55" s="1">
        <v>0.85709999999999997</v>
      </c>
      <c r="P55" s="6">
        <v>14</v>
      </c>
      <c r="Q55" s="1">
        <v>0</v>
      </c>
      <c r="R55" s="1">
        <v>0</v>
      </c>
      <c r="S55" s="6">
        <v>0</v>
      </c>
    </row>
    <row r="56" spans="1:19" x14ac:dyDescent="0.25">
      <c r="A56" s="5" t="s">
        <v>85</v>
      </c>
      <c r="B56" s="1">
        <v>1</v>
      </c>
      <c r="C56" s="1">
        <v>1</v>
      </c>
      <c r="D56" s="6">
        <v>1</v>
      </c>
      <c r="E56" s="1">
        <v>0.93710000000000004</v>
      </c>
      <c r="F56" s="1">
        <v>0.96</v>
      </c>
      <c r="G56" s="6">
        <v>175</v>
      </c>
      <c r="H56" s="1">
        <v>0</v>
      </c>
      <c r="I56" s="1">
        <v>0</v>
      </c>
      <c r="J56" s="6">
        <v>0</v>
      </c>
      <c r="K56" s="1">
        <v>0.95</v>
      </c>
      <c r="L56" s="1">
        <v>0.95</v>
      </c>
      <c r="M56" s="6">
        <v>20</v>
      </c>
      <c r="N56" s="1">
        <v>1</v>
      </c>
      <c r="O56" s="1">
        <v>1</v>
      </c>
      <c r="P56" s="6">
        <v>4</v>
      </c>
      <c r="Q56" s="1">
        <v>0</v>
      </c>
      <c r="R56" s="1">
        <v>0</v>
      </c>
      <c r="S56" s="6">
        <v>0</v>
      </c>
    </row>
    <row r="57" spans="1:19" x14ac:dyDescent="0.25">
      <c r="A57" s="5" t="s">
        <v>76</v>
      </c>
      <c r="B57" s="1">
        <v>1</v>
      </c>
      <c r="C57" s="1">
        <v>1</v>
      </c>
      <c r="D57" s="6">
        <v>3</v>
      </c>
      <c r="E57" s="1">
        <v>0.78190000000000004</v>
      </c>
      <c r="F57" s="1">
        <v>0.87239999999999995</v>
      </c>
      <c r="G57" s="6">
        <v>243</v>
      </c>
      <c r="H57" s="1">
        <v>1</v>
      </c>
      <c r="I57" s="1">
        <v>1</v>
      </c>
      <c r="J57" s="6">
        <v>1</v>
      </c>
      <c r="K57" s="1">
        <v>0.82609999999999995</v>
      </c>
      <c r="L57" s="1">
        <v>0.86960000000000004</v>
      </c>
      <c r="M57" s="6">
        <v>23</v>
      </c>
      <c r="N57" s="1">
        <v>0.875</v>
      </c>
      <c r="O57" s="1">
        <v>1</v>
      </c>
      <c r="P57" s="6">
        <v>16</v>
      </c>
      <c r="Q57" s="1">
        <v>0</v>
      </c>
      <c r="R57" s="1">
        <v>0</v>
      </c>
      <c r="S57" s="6">
        <v>0</v>
      </c>
    </row>
    <row r="58" spans="1:19" x14ac:dyDescent="0.25">
      <c r="A58" s="5" t="s">
        <v>83</v>
      </c>
      <c r="B58" s="1">
        <v>1</v>
      </c>
      <c r="C58" s="1">
        <v>1</v>
      </c>
      <c r="D58" s="6">
        <v>1</v>
      </c>
      <c r="E58" s="1">
        <v>0.81310000000000004</v>
      </c>
      <c r="F58" s="1">
        <v>0.87380000000000002</v>
      </c>
      <c r="G58" s="6">
        <v>214</v>
      </c>
      <c r="H58" s="1">
        <v>1</v>
      </c>
      <c r="I58" s="1">
        <v>1</v>
      </c>
      <c r="J58" s="6">
        <v>1</v>
      </c>
      <c r="K58" s="1">
        <v>0.82609999999999995</v>
      </c>
      <c r="L58" s="1">
        <v>0.86960000000000004</v>
      </c>
      <c r="M58" s="6">
        <v>23</v>
      </c>
      <c r="N58" s="1">
        <v>1</v>
      </c>
      <c r="O58" s="1">
        <v>1</v>
      </c>
      <c r="P58" s="6">
        <v>11</v>
      </c>
      <c r="Q58" s="1">
        <v>0</v>
      </c>
      <c r="R58" s="1">
        <v>0</v>
      </c>
      <c r="S58" s="6">
        <v>0</v>
      </c>
    </row>
    <row r="59" spans="1:19" x14ac:dyDescent="0.25">
      <c r="A59" s="5" t="s">
        <v>90</v>
      </c>
      <c r="B59" s="1">
        <v>0</v>
      </c>
      <c r="C59" s="1">
        <v>0</v>
      </c>
      <c r="D59" s="6">
        <v>0</v>
      </c>
      <c r="E59" s="1">
        <v>0.85209999999999997</v>
      </c>
      <c r="F59" s="1">
        <v>0.91120000000000001</v>
      </c>
      <c r="G59" s="6">
        <v>169</v>
      </c>
      <c r="H59" s="1">
        <v>0</v>
      </c>
      <c r="I59" s="1">
        <v>0</v>
      </c>
      <c r="J59" s="6">
        <v>0</v>
      </c>
      <c r="K59" s="1">
        <v>0.88890000000000002</v>
      </c>
      <c r="L59" s="1">
        <v>0.88890000000000002</v>
      </c>
      <c r="M59" s="6">
        <v>18</v>
      </c>
      <c r="N59" s="1">
        <v>1</v>
      </c>
      <c r="O59" s="1">
        <v>1</v>
      </c>
      <c r="P59" s="6">
        <v>5</v>
      </c>
      <c r="Q59" s="1">
        <v>0</v>
      </c>
      <c r="R59" s="1">
        <v>0</v>
      </c>
      <c r="S59" s="6">
        <v>0</v>
      </c>
    </row>
    <row r="60" spans="1:19" x14ac:dyDescent="0.25">
      <c r="A60" s="4" t="s">
        <v>77</v>
      </c>
      <c r="B60" s="1"/>
      <c r="C60" s="1"/>
      <c r="D60" s="6"/>
      <c r="E60" s="1"/>
      <c r="F60" s="1"/>
      <c r="G60" s="6"/>
      <c r="H60" s="1"/>
      <c r="I60" s="1"/>
      <c r="J60" s="6"/>
      <c r="K60" s="1"/>
      <c r="L60" s="1"/>
      <c r="M60" s="6"/>
      <c r="N60" s="1"/>
      <c r="O60" s="1"/>
      <c r="P60" s="6"/>
      <c r="Q60" s="1"/>
      <c r="R60" s="1"/>
      <c r="S60" s="6"/>
    </row>
    <row r="61" spans="1:19" x14ac:dyDescent="0.25">
      <c r="A61" s="5" t="s">
        <v>76</v>
      </c>
      <c r="B61" s="1">
        <v>0</v>
      </c>
      <c r="C61" s="1">
        <v>0</v>
      </c>
      <c r="D61" s="6">
        <v>0</v>
      </c>
      <c r="E61" s="1">
        <v>0.875</v>
      </c>
      <c r="F61" s="1">
        <v>1</v>
      </c>
      <c r="G61" s="6">
        <v>8</v>
      </c>
      <c r="H61" s="1">
        <v>0</v>
      </c>
      <c r="I61" s="1">
        <v>0</v>
      </c>
      <c r="J61" s="6">
        <v>0</v>
      </c>
      <c r="K61" s="1">
        <v>1</v>
      </c>
      <c r="L61" s="1">
        <v>1</v>
      </c>
      <c r="M61" s="6">
        <v>2</v>
      </c>
      <c r="N61" s="1">
        <v>0</v>
      </c>
      <c r="O61" s="1">
        <v>0</v>
      </c>
      <c r="P61" s="6">
        <v>0</v>
      </c>
      <c r="Q61" s="1">
        <v>0</v>
      </c>
      <c r="R61" s="1">
        <v>0</v>
      </c>
      <c r="S61" s="6">
        <v>0</v>
      </c>
    </row>
    <row r="62" spans="1:19" x14ac:dyDescent="0.25">
      <c r="A62" s="4" t="s">
        <v>78</v>
      </c>
      <c r="B62" s="1"/>
      <c r="C62" s="1"/>
      <c r="D62" s="6"/>
      <c r="E62" s="1"/>
      <c r="F62" s="1"/>
      <c r="G62" s="6"/>
      <c r="H62" s="1"/>
      <c r="I62" s="1"/>
      <c r="J62" s="6"/>
      <c r="K62" s="1"/>
      <c r="L62" s="1"/>
      <c r="M62" s="6"/>
      <c r="N62" s="1"/>
      <c r="O62" s="1"/>
      <c r="P62" s="6"/>
      <c r="Q62" s="1"/>
      <c r="R62" s="1"/>
      <c r="S62" s="6"/>
    </row>
    <row r="63" spans="1:19" x14ac:dyDescent="0.25">
      <c r="A63" s="5" t="s">
        <v>76</v>
      </c>
      <c r="B63" s="1">
        <v>0</v>
      </c>
      <c r="C63" s="1">
        <v>0</v>
      </c>
      <c r="D63" s="6">
        <v>0</v>
      </c>
      <c r="E63" s="1">
        <v>1</v>
      </c>
      <c r="F63" s="1">
        <v>1</v>
      </c>
      <c r="G63" s="6">
        <v>4</v>
      </c>
      <c r="H63" s="1">
        <v>0</v>
      </c>
      <c r="I63" s="1">
        <v>0</v>
      </c>
      <c r="J63" s="6">
        <v>0</v>
      </c>
      <c r="K63" s="1">
        <v>1</v>
      </c>
      <c r="L63" s="1">
        <v>1</v>
      </c>
      <c r="M63" s="6">
        <v>1</v>
      </c>
      <c r="N63" s="1">
        <v>0</v>
      </c>
      <c r="O63" s="1">
        <v>0</v>
      </c>
      <c r="P63" s="6">
        <v>0</v>
      </c>
      <c r="Q63" s="1">
        <v>0</v>
      </c>
      <c r="R63" s="1">
        <v>0</v>
      </c>
      <c r="S63" s="6">
        <v>0</v>
      </c>
    </row>
    <row r="64" spans="1:19" x14ac:dyDescent="0.25">
      <c r="A64" s="4" t="s">
        <v>20</v>
      </c>
      <c r="B64" s="1"/>
      <c r="C64" s="1"/>
      <c r="D64" s="6"/>
      <c r="E64" s="1"/>
      <c r="F64" s="1"/>
      <c r="G64" s="6"/>
      <c r="H64" s="1"/>
      <c r="I64" s="1"/>
      <c r="J64" s="6"/>
      <c r="K64" s="1"/>
      <c r="L64" s="1"/>
      <c r="M64" s="6"/>
      <c r="N64" s="1"/>
      <c r="O64" s="1"/>
      <c r="P64" s="6"/>
      <c r="Q64" s="1"/>
      <c r="R64" s="1"/>
      <c r="S64" s="6"/>
    </row>
    <row r="65" spans="1:19" x14ac:dyDescent="0.25">
      <c r="A65" s="5" t="s">
        <v>7</v>
      </c>
      <c r="B65" s="1">
        <v>0</v>
      </c>
      <c r="C65" s="1">
        <v>0</v>
      </c>
      <c r="D65" s="6">
        <v>0</v>
      </c>
      <c r="E65" s="1">
        <v>1</v>
      </c>
      <c r="F65" s="1">
        <v>1</v>
      </c>
      <c r="G65" s="6">
        <v>4</v>
      </c>
      <c r="H65" s="1">
        <v>0</v>
      </c>
      <c r="I65" s="1">
        <v>0</v>
      </c>
      <c r="J65" s="6">
        <v>0</v>
      </c>
      <c r="K65" s="1">
        <v>0</v>
      </c>
      <c r="L65" s="1">
        <v>0</v>
      </c>
      <c r="M65" s="6">
        <v>0</v>
      </c>
      <c r="N65" s="1">
        <v>1</v>
      </c>
      <c r="O65" s="1">
        <v>1</v>
      </c>
      <c r="P65" s="6">
        <v>4</v>
      </c>
      <c r="Q65" s="1">
        <v>0</v>
      </c>
      <c r="R65" s="1">
        <v>0</v>
      </c>
      <c r="S65" s="6">
        <v>0</v>
      </c>
    </row>
    <row r="66" spans="1:19" x14ac:dyDescent="0.25">
      <c r="A66" s="5" t="s">
        <v>81</v>
      </c>
      <c r="B66" s="1">
        <v>0</v>
      </c>
      <c r="C66" s="1">
        <v>0</v>
      </c>
      <c r="D66" s="6">
        <v>0</v>
      </c>
      <c r="E66" s="1">
        <v>1</v>
      </c>
      <c r="F66" s="1">
        <v>1</v>
      </c>
      <c r="G66" s="6">
        <v>2</v>
      </c>
      <c r="H66" s="1">
        <v>0</v>
      </c>
      <c r="I66" s="1">
        <v>0</v>
      </c>
      <c r="J66" s="6">
        <v>0</v>
      </c>
      <c r="K66" s="1">
        <v>1</v>
      </c>
      <c r="L66" s="1">
        <v>1</v>
      </c>
      <c r="M66" s="6">
        <v>1</v>
      </c>
      <c r="N66" s="1">
        <v>0</v>
      </c>
      <c r="O66" s="1">
        <v>0</v>
      </c>
      <c r="P66" s="6">
        <v>0</v>
      </c>
      <c r="Q66" s="1">
        <v>0</v>
      </c>
      <c r="R66" s="1">
        <v>0</v>
      </c>
      <c r="S66" s="6">
        <v>0</v>
      </c>
    </row>
    <row r="67" spans="1:19" x14ac:dyDescent="0.25">
      <c r="A67" s="5" t="s">
        <v>85</v>
      </c>
      <c r="B67" s="1">
        <v>0</v>
      </c>
      <c r="C67" s="1">
        <v>0</v>
      </c>
      <c r="D67" s="6">
        <v>0</v>
      </c>
      <c r="E67" s="1">
        <v>1</v>
      </c>
      <c r="F67" s="1">
        <v>1</v>
      </c>
      <c r="G67" s="6">
        <v>1</v>
      </c>
      <c r="H67" s="1">
        <v>0</v>
      </c>
      <c r="I67" s="1">
        <v>0</v>
      </c>
      <c r="J67" s="6">
        <v>0</v>
      </c>
      <c r="K67" s="1">
        <v>1</v>
      </c>
      <c r="L67" s="1">
        <v>1</v>
      </c>
      <c r="M67" s="6">
        <v>1</v>
      </c>
      <c r="N67" s="1">
        <v>0</v>
      </c>
      <c r="O67" s="1">
        <v>0</v>
      </c>
      <c r="P67" s="6">
        <v>0</v>
      </c>
      <c r="Q67" s="1">
        <v>0</v>
      </c>
      <c r="R67" s="1">
        <v>0</v>
      </c>
      <c r="S67" s="6">
        <v>0</v>
      </c>
    </row>
    <row r="68" spans="1:19" x14ac:dyDescent="0.25">
      <c r="A68" s="5" t="s">
        <v>76</v>
      </c>
      <c r="B68" s="1">
        <v>0</v>
      </c>
      <c r="C68" s="1">
        <v>0</v>
      </c>
      <c r="D68" s="6">
        <v>0</v>
      </c>
      <c r="E68" s="1">
        <v>1</v>
      </c>
      <c r="F68" s="1">
        <v>1</v>
      </c>
      <c r="G68" s="6">
        <v>5</v>
      </c>
      <c r="H68" s="1">
        <v>0</v>
      </c>
      <c r="I68" s="1">
        <v>0</v>
      </c>
      <c r="J68" s="6">
        <v>0</v>
      </c>
      <c r="K68" s="1">
        <v>0</v>
      </c>
      <c r="L68" s="1">
        <v>0</v>
      </c>
      <c r="M68" s="6">
        <v>0</v>
      </c>
      <c r="N68" s="1">
        <v>1</v>
      </c>
      <c r="O68" s="1">
        <v>1</v>
      </c>
      <c r="P68" s="6">
        <v>4</v>
      </c>
      <c r="Q68" s="1">
        <v>0</v>
      </c>
      <c r="R68" s="1">
        <v>0</v>
      </c>
      <c r="S68" s="6">
        <v>0</v>
      </c>
    </row>
    <row r="69" spans="1:19" x14ac:dyDescent="0.25">
      <c r="A69" s="5" t="s">
        <v>83</v>
      </c>
      <c r="B69" s="1">
        <v>0</v>
      </c>
      <c r="C69" s="1">
        <v>0</v>
      </c>
      <c r="D69" s="6">
        <v>0</v>
      </c>
      <c r="E69" s="1">
        <v>1</v>
      </c>
      <c r="F69" s="1">
        <v>1</v>
      </c>
      <c r="G69" s="6">
        <v>2</v>
      </c>
      <c r="H69" s="1">
        <v>0</v>
      </c>
      <c r="I69" s="1">
        <v>0</v>
      </c>
      <c r="J69" s="6">
        <v>0</v>
      </c>
      <c r="K69" s="1">
        <v>1</v>
      </c>
      <c r="L69" s="1">
        <v>1</v>
      </c>
      <c r="M69" s="6">
        <v>1</v>
      </c>
      <c r="N69" s="1">
        <v>0</v>
      </c>
      <c r="O69" s="1">
        <v>0</v>
      </c>
      <c r="P69" s="6">
        <v>0</v>
      </c>
      <c r="Q69" s="1">
        <v>0</v>
      </c>
      <c r="R69" s="1">
        <v>0</v>
      </c>
      <c r="S69" s="6">
        <v>0</v>
      </c>
    </row>
    <row r="70" spans="1:19" x14ac:dyDescent="0.25">
      <c r="A70" s="5" t="s">
        <v>90</v>
      </c>
      <c r="B70" s="1">
        <v>0</v>
      </c>
      <c r="C70" s="1">
        <v>0</v>
      </c>
      <c r="D70" s="6">
        <v>0</v>
      </c>
      <c r="E70" s="1">
        <v>0</v>
      </c>
      <c r="F70" s="1">
        <v>0</v>
      </c>
      <c r="G70" s="6">
        <v>0</v>
      </c>
      <c r="H70" s="1">
        <v>0</v>
      </c>
      <c r="I70" s="1">
        <v>0</v>
      </c>
      <c r="J70" s="6">
        <v>0</v>
      </c>
      <c r="K70" s="1">
        <v>1</v>
      </c>
      <c r="L70" s="1">
        <v>1</v>
      </c>
      <c r="M70" s="6">
        <v>1</v>
      </c>
      <c r="N70" s="1">
        <v>0</v>
      </c>
      <c r="O70" s="1">
        <v>0</v>
      </c>
      <c r="P70" s="6">
        <v>0</v>
      </c>
      <c r="Q70" s="1">
        <v>0</v>
      </c>
      <c r="R70" s="1">
        <v>0</v>
      </c>
      <c r="S70" s="6">
        <v>0</v>
      </c>
    </row>
    <row r="71" spans="1:19" x14ac:dyDescent="0.25">
      <c r="A71" s="4" t="s">
        <v>87</v>
      </c>
      <c r="B71" s="1"/>
      <c r="C71" s="1"/>
      <c r="D71" s="6"/>
      <c r="E71" s="1"/>
      <c r="F71" s="1"/>
      <c r="G71" s="6"/>
      <c r="H71" s="1"/>
      <c r="I71" s="1"/>
      <c r="J71" s="6"/>
      <c r="K71" s="1"/>
      <c r="L71" s="1"/>
      <c r="M71" s="6"/>
      <c r="N71" s="1"/>
      <c r="O71" s="1"/>
      <c r="P71" s="6"/>
      <c r="Q71" s="1"/>
      <c r="R71" s="1"/>
      <c r="S71" s="6"/>
    </row>
    <row r="72" spans="1:19" x14ac:dyDescent="0.25">
      <c r="A72" s="5" t="s">
        <v>85</v>
      </c>
      <c r="B72" s="1">
        <v>0</v>
      </c>
      <c r="C72" s="1">
        <v>0</v>
      </c>
      <c r="D72" s="6">
        <v>0</v>
      </c>
      <c r="E72" s="1">
        <v>1</v>
      </c>
      <c r="F72" s="1">
        <v>1</v>
      </c>
      <c r="G72" s="6">
        <v>5</v>
      </c>
      <c r="H72" s="1">
        <v>0</v>
      </c>
      <c r="I72" s="1">
        <v>0</v>
      </c>
      <c r="J72" s="6">
        <v>0</v>
      </c>
      <c r="K72" s="1">
        <v>0</v>
      </c>
      <c r="L72" s="1">
        <v>0</v>
      </c>
      <c r="M72" s="6">
        <v>0</v>
      </c>
      <c r="N72" s="1">
        <v>1</v>
      </c>
      <c r="O72" s="1">
        <v>1</v>
      </c>
      <c r="P72" s="6">
        <v>1</v>
      </c>
      <c r="Q72" s="1">
        <v>0</v>
      </c>
      <c r="R72" s="1">
        <v>0</v>
      </c>
      <c r="S72" s="6">
        <v>0</v>
      </c>
    </row>
    <row r="73" spans="1:19" x14ac:dyDescent="0.25">
      <c r="A73" s="5" t="s">
        <v>90</v>
      </c>
      <c r="B73" s="1">
        <v>0</v>
      </c>
      <c r="C73" s="1">
        <v>0</v>
      </c>
      <c r="D73" s="6">
        <v>0</v>
      </c>
      <c r="E73" s="1">
        <v>1</v>
      </c>
      <c r="F73" s="1">
        <v>1</v>
      </c>
      <c r="G73" s="6">
        <v>5</v>
      </c>
      <c r="H73" s="1">
        <v>0</v>
      </c>
      <c r="I73" s="1">
        <v>0</v>
      </c>
      <c r="J73" s="6">
        <v>0</v>
      </c>
      <c r="K73" s="1">
        <v>0</v>
      </c>
      <c r="L73" s="1">
        <v>0</v>
      </c>
      <c r="M73" s="6">
        <v>0</v>
      </c>
      <c r="N73" s="1">
        <v>1</v>
      </c>
      <c r="O73" s="1">
        <v>1</v>
      </c>
      <c r="P73" s="6">
        <v>1</v>
      </c>
      <c r="Q73" s="1">
        <v>0</v>
      </c>
      <c r="R73" s="1">
        <v>0</v>
      </c>
      <c r="S73" s="6">
        <v>0</v>
      </c>
    </row>
    <row r="74" spans="1:19" x14ac:dyDescent="0.25">
      <c r="A74" s="4" t="s">
        <v>79</v>
      </c>
      <c r="B74" s="1"/>
      <c r="C74" s="1"/>
      <c r="D74" s="6"/>
      <c r="E74" s="1"/>
      <c r="F74" s="1"/>
      <c r="G74" s="6"/>
      <c r="H74" s="1"/>
      <c r="I74" s="1"/>
      <c r="J74" s="6"/>
      <c r="K74" s="1"/>
      <c r="L74" s="1"/>
      <c r="M74" s="6"/>
      <c r="N74" s="1"/>
      <c r="O74" s="1"/>
      <c r="P74" s="6"/>
      <c r="Q74" s="1"/>
      <c r="R74" s="1"/>
      <c r="S74" s="6"/>
    </row>
    <row r="75" spans="1:19" x14ac:dyDescent="0.25">
      <c r="A75" s="5" t="s">
        <v>81</v>
      </c>
      <c r="B75" s="1">
        <v>0</v>
      </c>
      <c r="C75" s="1">
        <v>0</v>
      </c>
      <c r="D75" s="6">
        <v>0</v>
      </c>
      <c r="E75" s="1">
        <v>0.66669999999999996</v>
      </c>
      <c r="F75" s="1">
        <v>1</v>
      </c>
      <c r="G75" s="6">
        <v>3</v>
      </c>
      <c r="H75" s="1">
        <v>0</v>
      </c>
      <c r="I75" s="1">
        <v>0</v>
      </c>
      <c r="J75" s="6">
        <v>0</v>
      </c>
      <c r="K75" s="1">
        <v>0</v>
      </c>
      <c r="L75" s="1">
        <v>0</v>
      </c>
      <c r="M75" s="6">
        <v>0</v>
      </c>
      <c r="N75" s="1">
        <v>0</v>
      </c>
      <c r="O75" s="1">
        <v>0</v>
      </c>
      <c r="P75" s="6">
        <v>0</v>
      </c>
      <c r="Q75" s="1">
        <v>0</v>
      </c>
      <c r="R75" s="1">
        <v>0</v>
      </c>
      <c r="S75" s="6">
        <v>0</v>
      </c>
    </row>
    <row r="76" spans="1:19" x14ac:dyDescent="0.25">
      <c r="A76" s="5" t="s">
        <v>85</v>
      </c>
      <c r="B76" s="1">
        <v>0</v>
      </c>
      <c r="C76" s="1">
        <v>0</v>
      </c>
      <c r="D76" s="6">
        <v>0</v>
      </c>
      <c r="E76" s="1">
        <v>1</v>
      </c>
      <c r="F76" s="1">
        <v>1</v>
      </c>
      <c r="G76" s="6">
        <v>2</v>
      </c>
      <c r="H76" s="1">
        <v>0</v>
      </c>
      <c r="I76" s="1">
        <v>0</v>
      </c>
      <c r="J76" s="6">
        <v>0</v>
      </c>
      <c r="K76" s="1">
        <v>0</v>
      </c>
      <c r="L76" s="1">
        <v>0</v>
      </c>
      <c r="M76" s="6">
        <v>0</v>
      </c>
      <c r="N76" s="1">
        <v>0</v>
      </c>
      <c r="O76" s="1">
        <v>0</v>
      </c>
      <c r="P76" s="6">
        <v>0</v>
      </c>
      <c r="Q76" s="1">
        <v>0</v>
      </c>
      <c r="R76" s="1">
        <v>0</v>
      </c>
      <c r="S76" s="6">
        <v>0</v>
      </c>
    </row>
    <row r="77" spans="1:19" x14ac:dyDescent="0.25">
      <c r="A77" s="5" t="s">
        <v>76</v>
      </c>
      <c r="B77" s="1">
        <v>0</v>
      </c>
      <c r="C77" s="1">
        <v>0</v>
      </c>
      <c r="D77" s="6">
        <v>0</v>
      </c>
      <c r="E77" s="1">
        <v>0.93330000000000002</v>
      </c>
      <c r="F77" s="1">
        <v>0.93330000000000002</v>
      </c>
      <c r="G77" s="6">
        <v>15</v>
      </c>
      <c r="H77" s="1">
        <v>0</v>
      </c>
      <c r="I77" s="1">
        <v>0</v>
      </c>
      <c r="J77" s="6">
        <v>0</v>
      </c>
      <c r="K77" s="1">
        <v>1</v>
      </c>
      <c r="L77" s="1">
        <v>1</v>
      </c>
      <c r="M77" s="6">
        <v>9</v>
      </c>
      <c r="N77" s="1">
        <v>1</v>
      </c>
      <c r="O77" s="1">
        <v>1</v>
      </c>
      <c r="P77" s="6">
        <v>1</v>
      </c>
      <c r="Q77" s="1">
        <v>0</v>
      </c>
      <c r="R77" s="1">
        <v>0</v>
      </c>
      <c r="S77" s="6">
        <v>0</v>
      </c>
    </row>
    <row r="78" spans="1:19" x14ac:dyDescent="0.25">
      <c r="A78" s="5" t="s">
        <v>83</v>
      </c>
      <c r="B78" s="1">
        <v>0</v>
      </c>
      <c r="C78" s="1">
        <v>0</v>
      </c>
      <c r="D78" s="6">
        <v>0</v>
      </c>
      <c r="E78" s="1">
        <v>1</v>
      </c>
      <c r="F78" s="1">
        <v>1</v>
      </c>
      <c r="G78" s="6">
        <v>2</v>
      </c>
      <c r="H78" s="1">
        <v>0</v>
      </c>
      <c r="I78" s="1">
        <v>0</v>
      </c>
      <c r="J78" s="6">
        <v>0</v>
      </c>
      <c r="K78" s="1">
        <v>0</v>
      </c>
      <c r="L78" s="1">
        <v>0</v>
      </c>
      <c r="M78" s="6">
        <v>0</v>
      </c>
      <c r="N78" s="1">
        <v>0</v>
      </c>
      <c r="O78" s="1">
        <v>0</v>
      </c>
      <c r="P78" s="6">
        <v>0</v>
      </c>
      <c r="Q78" s="1">
        <v>0</v>
      </c>
      <c r="R78" s="1">
        <v>0</v>
      </c>
      <c r="S78" s="6">
        <v>0</v>
      </c>
    </row>
    <row r="79" spans="1:19" x14ac:dyDescent="0.25">
      <c r="A79" s="4" t="s">
        <v>21</v>
      </c>
      <c r="B79" s="1"/>
      <c r="C79" s="1"/>
      <c r="D79" s="6"/>
      <c r="E79" s="1"/>
      <c r="F79" s="1"/>
      <c r="G79" s="6"/>
      <c r="H79" s="1"/>
      <c r="I79" s="1"/>
      <c r="J79" s="6"/>
      <c r="K79" s="1"/>
      <c r="L79" s="1"/>
      <c r="M79" s="6"/>
      <c r="N79" s="1"/>
      <c r="O79" s="1"/>
      <c r="P79" s="6"/>
      <c r="Q79" s="1"/>
      <c r="R79" s="1"/>
      <c r="S79" s="6"/>
    </row>
    <row r="80" spans="1:19" x14ac:dyDescent="0.25">
      <c r="A80" s="5" t="s">
        <v>7</v>
      </c>
      <c r="B80" s="1">
        <v>0</v>
      </c>
      <c r="C80" s="1">
        <v>0</v>
      </c>
      <c r="D80" s="6">
        <v>0</v>
      </c>
      <c r="E80" s="1">
        <v>0</v>
      </c>
      <c r="F80" s="1">
        <v>1</v>
      </c>
      <c r="G80" s="6">
        <v>1</v>
      </c>
      <c r="H80" s="1">
        <v>0</v>
      </c>
      <c r="I80" s="1">
        <v>0</v>
      </c>
      <c r="J80" s="6">
        <v>0</v>
      </c>
      <c r="K80" s="1">
        <v>0</v>
      </c>
      <c r="L80" s="1">
        <v>0</v>
      </c>
      <c r="M80" s="6">
        <v>0</v>
      </c>
      <c r="N80" s="1">
        <v>0</v>
      </c>
      <c r="O80" s="1">
        <v>0</v>
      </c>
      <c r="P80" s="6">
        <v>0</v>
      </c>
      <c r="Q80" s="1">
        <v>0</v>
      </c>
      <c r="R80" s="1">
        <v>0</v>
      </c>
      <c r="S80" s="6">
        <v>0</v>
      </c>
    </row>
    <row r="81" spans="1:19" x14ac:dyDescent="0.25">
      <c r="A81" s="5" t="s">
        <v>81</v>
      </c>
      <c r="B81" s="1">
        <v>0</v>
      </c>
      <c r="C81" s="1">
        <v>0</v>
      </c>
      <c r="D81" s="6">
        <v>0</v>
      </c>
      <c r="E81" s="1">
        <v>1</v>
      </c>
      <c r="F81" s="1">
        <v>1</v>
      </c>
      <c r="G81" s="6">
        <v>2</v>
      </c>
      <c r="H81" s="1">
        <v>0</v>
      </c>
      <c r="I81" s="1">
        <v>0</v>
      </c>
      <c r="J81" s="6">
        <v>0</v>
      </c>
      <c r="K81" s="1">
        <v>0</v>
      </c>
      <c r="L81" s="1">
        <v>0</v>
      </c>
      <c r="M81" s="6">
        <v>0</v>
      </c>
      <c r="N81" s="1">
        <v>0</v>
      </c>
      <c r="O81" s="1">
        <v>0</v>
      </c>
      <c r="P81" s="6">
        <v>0</v>
      </c>
      <c r="Q81" s="1">
        <v>0</v>
      </c>
      <c r="R81" s="1">
        <v>0</v>
      </c>
      <c r="S81" s="6">
        <v>0</v>
      </c>
    </row>
    <row r="82" spans="1:19" x14ac:dyDescent="0.25">
      <c r="A82" s="5" t="s">
        <v>85</v>
      </c>
      <c r="B82" s="1">
        <v>0</v>
      </c>
      <c r="C82" s="1">
        <v>0</v>
      </c>
      <c r="D82" s="6">
        <v>0</v>
      </c>
      <c r="E82" s="1">
        <v>1</v>
      </c>
      <c r="F82" s="1">
        <v>1</v>
      </c>
      <c r="G82" s="6">
        <v>2</v>
      </c>
      <c r="H82" s="1">
        <v>0</v>
      </c>
      <c r="I82" s="1">
        <v>0</v>
      </c>
      <c r="J82" s="6">
        <v>0</v>
      </c>
      <c r="K82" s="1">
        <v>0</v>
      </c>
      <c r="L82" s="1">
        <v>0</v>
      </c>
      <c r="M82" s="6">
        <v>0</v>
      </c>
      <c r="N82" s="1">
        <v>0</v>
      </c>
      <c r="O82" s="1">
        <v>0</v>
      </c>
      <c r="P82" s="6">
        <v>0</v>
      </c>
      <c r="Q82" s="1">
        <v>0</v>
      </c>
      <c r="R82" s="1">
        <v>0</v>
      </c>
      <c r="S82" s="6">
        <v>0</v>
      </c>
    </row>
    <row r="83" spans="1:19" x14ac:dyDescent="0.25">
      <c r="A83" s="5" t="s">
        <v>76</v>
      </c>
      <c r="B83" s="1">
        <v>0</v>
      </c>
      <c r="C83" s="1">
        <v>0</v>
      </c>
      <c r="D83" s="6">
        <v>0</v>
      </c>
      <c r="E83" s="1">
        <v>1</v>
      </c>
      <c r="F83" s="1">
        <v>1</v>
      </c>
      <c r="G83" s="6">
        <v>2</v>
      </c>
      <c r="H83" s="1">
        <v>0</v>
      </c>
      <c r="I83" s="1">
        <v>0</v>
      </c>
      <c r="J83" s="6">
        <v>0</v>
      </c>
      <c r="K83" s="1">
        <v>0</v>
      </c>
      <c r="L83" s="1">
        <v>0</v>
      </c>
      <c r="M83" s="6">
        <v>0</v>
      </c>
      <c r="N83" s="1">
        <v>0</v>
      </c>
      <c r="O83" s="1">
        <v>0</v>
      </c>
      <c r="P83" s="6">
        <v>0</v>
      </c>
      <c r="Q83" s="1">
        <v>0</v>
      </c>
      <c r="R83" s="1">
        <v>0</v>
      </c>
      <c r="S83" s="6">
        <v>0</v>
      </c>
    </row>
    <row r="84" spans="1:19" x14ac:dyDescent="0.25">
      <c r="A84" s="5" t="s">
        <v>83</v>
      </c>
      <c r="B84" s="1">
        <v>0</v>
      </c>
      <c r="C84" s="1">
        <v>0</v>
      </c>
      <c r="D84" s="6">
        <v>0</v>
      </c>
      <c r="E84" s="1">
        <v>1</v>
      </c>
      <c r="F84" s="1">
        <v>1</v>
      </c>
      <c r="G84" s="6">
        <v>2</v>
      </c>
      <c r="H84" s="1">
        <v>0</v>
      </c>
      <c r="I84" s="1">
        <v>0</v>
      </c>
      <c r="J84" s="6">
        <v>0</v>
      </c>
      <c r="K84" s="1">
        <v>0</v>
      </c>
      <c r="L84" s="1">
        <v>0</v>
      </c>
      <c r="M84" s="6">
        <v>0</v>
      </c>
      <c r="N84" s="1">
        <v>0</v>
      </c>
      <c r="O84" s="1">
        <v>0</v>
      </c>
      <c r="P84" s="6">
        <v>0</v>
      </c>
      <c r="Q84" s="1">
        <v>0</v>
      </c>
      <c r="R84" s="1">
        <v>0</v>
      </c>
      <c r="S84" s="6">
        <v>0</v>
      </c>
    </row>
    <row r="85" spans="1:19" x14ac:dyDescent="0.25">
      <c r="A85" s="4" t="s">
        <v>92</v>
      </c>
      <c r="B85" s="1"/>
      <c r="C85" s="1"/>
      <c r="D85" s="6"/>
      <c r="E85" s="1"/>
      <c r="F85" s="1"/>
      <c r="G85" s="6"/>
      <c r="H85" s="1"/>
      <c r="I85" s="1"/>
      <c r="J85" s="6"/>
      <c r="K85" s="1"/>
      <c r="L85" s="1"/>
      <c r="M85" s="6"/>
      <c r="N85" s="1"/>
      <c r="O85" s="1"/>
      <c r="P85" s="6"/>
      <c r="Q85" s="1"/>
      <c r="R85" s="1"/>
      <c r="S85" s="6"/>
    </row>
    <row r="86" spans="1:19" x14ac:dyDescent="0.25">
      <c r="A86" s="5" t="s">
        <v>90</v>
      </c>
      <c r="B86" s="1">
        <v>0</v>
      </c>
      <c r="C86" s="1">
        <v>0</v>
      </c>
      <c r="D86" s="6">
        <v>0</v>
      </c>
      <c r="E86" s="1">
        <v>0</v>
      </c>
      <c r="F86" s="1">
        <v>0</v>
      </c>
      <c r="G86" s="6">
        <v>1</v>
      </c>
      <c r="H86" s="1">
        <v>0</v>
      </c>
      <c r="I86" s="1">
        <v>0</v>
      </c>
      <c r="J86" s="6">
        <v>0</v>
      </c>
      <c r="K86" s="1">
        <v>1</v>
      </c>
      <c r="L86" s="1">
        <v>1</v>
      </c>
      <c r="M86" s="6">
        <v>1</v>
      </c>
      <c r="N86" s="1">
        <v>0</v>
      </c>
      <c r="O86" s="1">
        <v>0</v>
      </c>
      <c r="P86" s="6">
        <v>0</v>
      </c>
      <c r="Q86" s="1">
        <v>0</v>
      </c>
      <c r="R86" s="1">
        <v>0</v>
      </c>
      <c r="S86" s="6">
        <v>0</v>
      </c>
    </row>
    <row r="87" spans="1:19" x14ac:dyDescent="0.25">
      <c r="A87" s="4" t="s">
        <v>88</v>
      </c>
      <c r="B87" s="1"/>
      <c r="C87" s="1"/>
      <c r="D87" s="6"/>
      <c r="E87" s="1"/>
      <c r="F87" s="1"/>
      <c r="G87" s="6"/>
      <c r="H87" s="1"/>
      <c r="I87" s="1"/>
      <c r="J87" s="6"/>
      <c r="K87" s="1"/>
      <c r="L87" s="1"/>
      <c r="M87" s="6"/>
      <c r="N87" s="1"/>
      <c r="O87" s="1"/>
      <c r="P87" s="6"/>
      <c r="Q87" s="1"/>
      <c r="R87" s="1"/>
      <c r="S87" s="6"/>
    </row>
    <row r="88" spans="1:19" x14ac:dyDescent="0.25">
      <c r="A88" s="5" t="s">
        <v>85</v>
      </c>
      <c r="B88" s="1">
        <v>0</v>
      </c>
      <c r="C88" s="1">
        <v>0</v>
      </c>
      <c r="D88" s="6">
        <v>0</v>
      </c>
      <c r="E88" s="1">
        <v>1</v>
      </c>
      <c r="F88" s="1">
        <v>1</v>
      </c>
      <c r="G88" s="6">
        <v>2</v>
      </c>
      <c r="H88" s="1">
        <v>0</v>
      </c>
      <c r="I88" s="1">
        <v>0</v>
      </c>
      <c r="J88" s="6">
        <v>0</v>
      </c>
      <c r="K88" s="1">
        <v>1</v>
      </c>
      <c r="L88" s="1">
        <v>1</v>
      </c>
      <c r="M88" s="6">
        <v>1</v>
      </c>
      <c r="N88" s="1">
        <v>0</v>
      </c>
      <c r="O88" s="1">
        <v>0</v>
      </c>
      <c r="P88" s="6">
        <v>0</v>
      </c>
      <c r="Q88" s="1">
        <v>0</v>
      </c>
      <c r="R88" s="1">
        <v>0</v>
      </c>
      <c r="S88" s="6">
        <v>0</v>
      </c>
    </row>
    <row r="89" spans="1:19" x14ac:dyDescent="0.25">
      <c r="A89" s="4" t="s">
        <v>80</v>
      </c>
      <c r="B89" s="1"/>
      <c r="C89" s="1"/>
      <c r="D89" s="6"/>
      <c r="E89" s="1"/>
      <c r="F89" s="1"/>
      <c r="G89" s="6"/>
      <c r="H89" s="1"/>
      <c r="I89" s="1"/>
      <c r="J89" s="6"/>
      <c r="K89" s="1"/>
      <c r="L89" s="1"/>
      <c r="M89" s="6"/>
      <c r="N89" s="1"/>
      <c r="O89" s="1"/>
      <c r="P89" s="6"/>
      <c r="Q89" s="1"/>
      <c r="R89" s="1"/>
      <c r="S89" s="6"/>
    </row>
    <row r="90" spans="1:19" x14ac:dyDescent="0.25">
      <c r="A90" s="5" t="s">
        <v>81</v>
      </c>
      <c r="B90" s="1">
        <v>0</v>
      </c>
      <c r="C90" s="1">
        <v>0</v>
      </c>
      <c r="D90" s="6">
        <v>0</v>
      </c>
      <c r="E90" s="1">
        <v>0</v>
      </c>
      <c r="F90" s="1">
        <v>0</v>
      </c>
      <c r="G90" s="6">
        <v>0</v>
      </c>
      <c r="H90" s="1">
        <v>0</v>
      </c>
      <c r="I90" s="1">
        <v>0</v>
      </c>
      <c r="J90" s="6">
        <v>0</v>
      </c>
      <c r="K90" s="1">
        <v>1</v>
      </c>
      <c r="L90" s="1">
        <v>1</v>
      </c>
      <c r="M90" s="6">
        <v>1</v>
      </c>
      <c r="N90" s="1">
        <v>0</v>
      </c>
      <c r="O90" s="1">
        <v>0</v>
      </c>
      <c r="P90" s="6">
        <v>0</v>
      </c>
      <c r="Q90" s="1">
        <v>0</v>
      </c>
      <c r="R90" s="1">
        <v>0</v>
      </c>
      <c r="S90" s="6">
        <v>0</v>
      </c>
    </row>
    <row r="91" spans="1:19" x14ac:dyDescent="0.25">
      <c r="A91" s="5" t="s">
        <v>85</v>
      </c>
      <c r="B91" s="1">
        <v>0</v>
      </c>
      <c r="C91" s="1">
        <v>0</v>
      </c>
      <c r="D91" s="6">
        <v>0</v>
      </c>
      <c r="E91" s="1">
        <v>0</v>
      </c>
      <c r="F91" s="1">
        <v>0</v>
      </c>
      <c r="G91" s="6">
        <v>0</v>
      </c>
      <c r="H91" s="1">
        <v>0</v>
      </c>
      <c r="I91" s="1">
        <v>0</v>
      </c>
      <c r="J91" s="6">
        <v>0</v>
      </c>
      <c r="K91" s="1">
        <v>1</v>
      </c>
      <c r="L91" s="1">
        <v>1</v>
      </c>
      <c r="M91" s="6">
        <v>1</v>
      </c>
      <c r="N91" s="1">
        <v>0</v>
      </c>
      <c r="O91" s="1">
        <v>0</v>
      </c>
      <c r="P91" s="6">
        <v>0</v>
      </c>
      <c r="Q91" s="1">
        <v>0</v>
      </c>
      <c r="R91" s="1">
        <v>0</v>
      </c>
      <c r="S91" s="6">
        <v>0</v>
      </c>
    </row>
    <row r="92" spans="1:19" x14ac:dyDescent="0.25">
      <c r="A92" s="5" t="s">
        <v>76</v>
      </c>
      <c r="B92" s="1">
        <v>0</v>
      </c>
      <c r="C92" s="1">
        <v>0</v>
      </c>
      <c r="D92" s="6">
        <v>0</v>
      </c>
      <c r="E92" s="1">
        <v>1</v>
      </c>
      <c r="F92" s="1">
        <v>1</v>
      </c>
      <c r="G92" s="6">
        <v>3</v>
      </c>
      <c r="H92" s="1">
        <v>0</v>
      </c>
      <c r="I92" s="1">
        <v>0</v>
      </c>
      <c r="J92" s="6">
        <v>0</v>
      </c>
      <c r="K92" s="1">
        <v>1</v>
      </c>
      <c r="L92" s="1">
        <v>1</v>
      </c>
      <c r="M92" s="6">
        <v>2</v>
      </c>
      <c r="N92" s="1">
        <v>0</v>
      </c>
      <c r="O92" s="1">
        <v>0</v>
      </c>
      <c r="P92" s="6">
        <v>0</v>
      </c>
      <c r="Q92" s="1">
        <v>0</v>
      </c>
      <c r="R92" s="1">
        <v>0</v>
      </c>
      <c r="S92" s="6">
        <v>0</v>
      </c>
    </row>
    <row r="93" spans="1:19" x14ac:dyDescent="0.25">
      <c r="A93" s="5" t="s">
        <v>83</v>
      </c>
      <c r="B93" s="1">
        <v>0</v>
      </c>
      <c r="C93" s="1">
        <v>0</v>
      </c>
      <c r="D93" s="6">
        <v>0</v>
      </c>
      <c r="E93" s="1">
        <v>0</v>
      </c>
      <c r="F93" s="1">
        <v>0</v>
      </c>
      <c r="G93" s="6">
        <v>0</v>
      </c>
      <c r="H93" s="1">
        <v>0</v>
      </c>
      <c r="I93" s="1">
        <v>0</v>
      </c>
      <c r="J93" s="6">
        <v>0</v>
      </c>
      <c r="K93" s="1">
        <v>1</v>
      </c>
      <c r="L93" s="1">
        <v>1</v>
      </c>
      <c r="M93" s="6">
        <v>1</v>
      </c>
      <c r="N93" s="1">
        <v>0</v>
      </c>
      <c r="O93" s="1">
        <v>0</v>
      </c>
      <c r="P93" s="6">
        <v>0</v>
      </c>
      <c r="Q93" s="1">
        <v>0</v>
      </c>
      <c r="R93" s="1">
        <v>0</v>
      </c>
      <c r="S93" s="6">
        <v>0</v>
      </c>
    </row>
    <row r="94" spans="1:19" x14ac:dyDescent="0.25">
      <c r="A94" s="5" t="s">
        <v>90</v>
      </c>
      <c r="B94" s="1">
        <v>0</v>
      </c>
      <c r="C94" s="1">
        <v>0</v>
      </c>
      <c r="D94" s="6">
        <v>0</v>
      </c>
      <c r="E94" s="1">
        <v>1</v>
      </c>
      <c r="F94" s="1">
        <v>1</v>
      </c>
      <c r="G94" s="6">
        <v>1</v>
      </c>
      <c r="H94" s="1">
        <v>0</v>
      </c>
      <c r="I94" s="1">
        <v>0</v>
      </c>
      <c r="J94" s="6">
        <v>0</v>
      </c>
      <c r="K94" s="1">
        <v>1</v>
      </c>
      <c r="L94" s="1">
        <v>1</v>
      </c>
      <c r="M94" s="6">
        <v>1</v>
      </c>
      <c r="N94" s="1">
        <v>0</v>
      </c>
      <c r="O94" s="1">
        <v>0</v>
      </c>
      <c r="P94" s="6">
        <v>0</v>
      </c>
      <c r="Q94" s="1">
        <v>0</v>
      </c>
      <c r="R94" s="1">
        <v>0</v>
      </c>
      <c r="S94" s="6">
        <v>0</v>
      </c>
    </row>
    <row r="95" spans="1:19" x14ac:dyDescent="0.25">
      <c r="A95" s="4" t="s">
        <v>22</v>
      </c>
      <c r="B95" s="1"/>
      <c r="C95" s="1"/>
      <c r="D95" s="6"/>
      <c r="E95" s="1"/>
      <c r="F95" s="1"/>
      <c r="G95" s="6"/>
      <c r="H95" s="1"/>
      <c r="I95" s="1"/>
      <c r="J95" s="6"/>
      <c r="K95" s="1"/>
      <c r="L95" s="1"/>
      <c r="M95" s="6"/>
      <c r="N95" s="1"/>
      <c r="O95" s="1"/>
      <c r="P95" s="6"/>
      <c r="Q95" s="1"/>
      <c r="R95" s="1"/>
      <c r="S95" s="6"/>
    </row>
    <row r="96" spans="1:19" x14ac:dyDescent="0.25">
      <c r="A96" s="5" t="s">
        <v>7</v>
      </c>
      <c r="B96" s="1">
        <v>0</v>
      </c>
      <c r="C96" s="1">
        <v>1</v>
      </c>
      <c r="D96" s="6">
        <v>1</v>
      </c>
      <c r="E96" s="1">
        <v>0.79169999999999996</v>
      </c>
      <c r="F96" s="1">
        <v>1</v>
      </c>
      <c r="G96" s="6">
        <v>24</v>
      </c>
      <c r="H96" s="1">
        <v>0</v>
      </c>
      <c r="I96" s="1">
        <v>0</v>
      </c>
      <c r="J96" s="6">
        <v>0</v>
      </c>
      <c r="K96" s="1">
        <v>0.75</v>
      </c>
      <c r="L96" s="1">
        <v>1</v>
      </c>
      <c r="M96" s="6">
        <v>4</v>
      </c>
      <c r="N96" s="1">
        <v>0.5</v>
      </c>
      <c r="O96" s="1">
        <v>1</v>
      </c>
      <c r="P96" s="6">
        <v>2</v>
      </c>
      <c r="Q96" s="1">
        <v>0</v>
      </c>
      <c r="R96" s="1">
        <v>0</v>
      </c>
      <c r="S96" s="6">
        <v>0</v>
      </c>
    </row>
    <row r="97" spans="1:19" x14ac:dyDescent="0.25">
      <c r="A97" s="5" t="s">
        <v>81</v>
      </c>
      <c r="B97" s="1">
        <v>0</v>
      </c>
      <c r="C97" s="1">
        <v>0</v>
      </c>
      <c r="D97" s="6">
        <v>0</v>
      </c>
      <c r="E97" s="1">
        <v>0.69230000000000003</v>
      </c>
      <c r="F97" s="1">
        <v>0.88460000000000005</v>
      </c>
      <c r="G97" s="6">
        <v>26</v>
      </c>
      <c r="H97" s="1">
        <v>0</v>
      </c>
      <c r="I97" s="1">
        <v>0</v>
      </c>
      <c r="J97" s="6">
        <v>0</v>
      </c>
      <c r="K97" s="1">
        <v>0.75</v>
      </c>
      <c r="L97" s="1">
        <v>0.75</v>
      </c>
      <c r="M97" s="6">
        <v>4</v>
      </c>
      <c r="N97" s="1">
        <v>0</v>
      </c>
      <c r="O97" s="1">
        <v>0</v>
      </c>
      <c r="P97" s="6">
        <v>0</v>
      </c>
      <c r="Q97" s="1">
        <v>0</v>
      </c>
      <c r="R97" s="1">
        <v>0</v>
      </c>
      <c r="S97" s="6">
        <v>0</v>
      </c>
    </row>
    <row r="98" spans="1:19" x14ac:dyDescent="0.25">
      <c r="A98" s="5" t="s">
        <v>85</v>
      </c>
      <c r="B98" s="1">
        <v>0</v>
      </c>
      <c r="C98" s="1">
        <v>0</v>
      </c>
      <c r="D98" s="6">
        <v>0</v>
      </c>
      <c r="E98" s="1">
        <v>0.66669999999999996</v>
      </c>
      <c r="F98" s="1">
        <v>0.77780000000000005</v>
      </c>
      <c r="G98" s="6">
        <v>18</v>
      </c>
      <c r="H98" s="1">
        <v>0</v>
      </c>
      <c r="I98" s="1">
        <v>0</v>
      </c>
      <c r="J98" s="6">
        <v>0</v>
      </c>
      <c r="K98" s="1">
        <v>1</v>
      </c>
      <c r="L98" s="1">
        <v>1</v>
      </c>
      <c r="M98" s="6">
        <v>1</v>
      </c>
      <c r="N98" s="1">
        <v>0</v>
      </c>
      <c r="O98" s="1">
        <v>0</v>
      </c>
      <c r="P98" s="6">
        <v>0</v>
      </c>
      <c r="Q98" s="1">
        <v>0</v>
      </c>
      <c r="R98" s="1">
        <v>0</v>
      </c>
      <c r="S98" s="6">
        <v>0</v>
      </c>
    </row>
    <row r="99" spans="1:19" x14ac:dyDescent="0.25">
      <c r="A99" s="5" t="s">
        <v>76</v>
      </c>
      <c r="B99" s="1">
        <v>0</v>
      </c>
      <c r="C99" s="1">
        <v>0</v>
      </c>
      <c r="D99" s="6">
        <v>0</v>
      </c>
      <c r="E99" s="1">
        <v>0.7419</v>
      </c>
      <c r="F99" s="1">
        <v>0.8387</v>
      </c>
      <c r="G99" s="6">
        <v>31</v>
      </c>
      <c r="H99" s="1">
        <v>0</v>
      </c>
      <c r="I99" s="1">
        <v>0</v>
      </c>
      <c r="J99" s="6">
        <v>0</v>
      </c>
      <c r="K99" s="1">
        <v>1</v>
      </c>
      <c r="L99" s="1">
        <v>1</v>
      </c>
      <c r="M99" s="6">
        <v>1</v>
      </c>
      <c r="N99" s="1">
        <v>1</v>
      </c>
      <c r="O99" s="1">
        <v>1</v>
      </c>
      <c r="P99" s="6">
        <v>1</v>
      </c>
      <c r="Q99" s="1">
        <v>0</v>
      </c>
      <c r="R99" s="1">
        <v>0</v>
      </c>
      <c r="S99" s="6">
        <v>0</v>
      </c>
    </row>
    <row r="100" spans="1:19" x14ac:dyDescent="0.25">
      <c r="A100" s="5" t="s">
        <v>83</v>
      </c>
      <c r="B100" s="1">
        <v>0</v>
      </c>
      <c r="C100" s="1">
        <v>0</v>
      </c>
      <c r="D100" s="6">
        <v>0</v>
      </c>
      <c r="E100" s="1">
        <v>0.61109999999999998</v>
      </c>
      <c r="F100" s="1">
        <v>0.66669999999999996</v>
      </c>
      <c r="G100" s="6">
        <v>18</v>
      </c>
      <c r="H100" s="1">
        <v>0</v>
      </c>
      <c r="I100" s="1">
        <v>0</v>
      </c>
      <c r="J100" s="6">
        <v>0</v>
      </c>
      <c r="K100" s="1">
        <v>0.5</v>
      </c>
      <c r="L100" s="1">
        <v>0.75</v>
      </c>
      <c r="M100" s="6">
        <v>4</v>
      </c>
      <c r="N100" s="1">
        <v>1</v>
      </c>
      <c r="O100" s="1">
        <v>1</v>
      </c>
      <c r="P100" s="6">
        <v>1</v>
      </c>
      <c r="Q100" s="1">
        <v>0</v>
      </c>
      <c r="R100" s="1">
        <v>0</v>
      </c>
      <c r="S100" s="6">
        <v>0</v>
      </c>
    </row>
    <row r="101" spans="1:19" x14ac:dyDescent="0.25">
      <c r="A101" s="5" t="s">
        <v>90</v>
      </c>
      <c r="B101" s="1">
        <v>0</v>
      </c>
      <c r="C101" s="1">
        <v>0</v>
      </c>
      <c r="D101" s="6">
        <v>0</v>
      </c>
      <c r="E101" s="1">
        <v>0.90480000000000005</v>
      </c>
      <c r="F101" s="1">
        <v>0.95240000000000002</v>
      </c>
      <c r="G101" s="6">
        <v>21</v>
      </c>
      <c r="H101" s="1">
        <v>0</v>
      </c>
      <c r="I101" s="1">
        <v>0</v>
      </c>
      <c r="J101" s="6">
        <v>0</v>
      </c>
      <c r="K101" s="1">
        <v>0</v>
      </c>
      <c r="L101" s="1">
        <v>0</v>
      </c>
      <c r="M101" s="6">
        <v>0</v>
      </c>
      <c r="N101" s="1">
        <v>1</v>
      </c>
      <c r="O101" s="1">
        <v>1</v>
      </c>
      <c r="P101" s="6">
        <v>1</v>
      </c>
      <c r="Q101" s="1">
        <v>0</v>
      </c>
      <c r="R101" s="1">
        <v>0</v>
      </c>
      <c r="S101" s="6">
        <v>0</v>
      </c>
    </row>
    <row r="102" spans="1:19" x14ac:dyDescent="0.25">
      <c r="A102" s="4" t="s">
        <v>23</v>
      </c>
      <c r="B102" s="1"/>
      <c r="C102" s="1"/>
      <c r="D102" s="6"/>
      <c r="E102" s="1"/>
      <c r="F102" s="1"/>
      <c r="G102" s="6"/>
      <c r="H102" s="1"/>
      <c r="I102" s="1"/>
      <c r="J102" s="6"/>
      <c r="K102" s="1"/>
      <c r="L102" s="1"/>
      <c r="M102" s="6"/>
      <c r="N102" s="1"/>
      <c r="O102" s="1"/>
      <c r="P102" s="6"/>
      <c r="Q102" s="1"/>
      <c r="R102" s="1"/>
      <c r="S102" s="6"/>
    </row>
    <row r="103" spans="1:19" x14ac:dyDescent="0.25">
      <c r="A103" s="5" t="s">
        <v>7</v>
      </c>
      <c r="B103" s="1">
        <v>0.71430000000000005</v>
      </c>
      <c r="C103" s="1">
        <v>0.85709999999999997</v>
      </c>
      <c r="D103" s="6">
        <v>7</v>
      </c>
      <c r="E103" s="1">
        <v>0.74809999999999999</v>
      </c>
      <c r="F103" s="1">
        <v>0.90949999999999998</v>
      </c>
      <c r="G103" s="6">
        <v>663</v>
      </c>
      <c r="H103" s="1">
        <v>0.83330000000000004</v>
      </c>
      <c r="I103" s="1">
        <v>1</v>
      </c>
      <c r="J103" s="6">
        <v>6</v>
      </c>
      <c r="K103" s="1">
        <v>0.6</v>
      </c>
      <c r="L103" s="1">
        <v>0.8</v>
      </c>
      <c r="M103" s="6">
        <v>35</v>
      </c>
      <c r="N103" s="1">
        <v>0.79069999999999996</v>
      </c>
      <c r="O103" s="1">
        <v>0.90700000000000003</v>
      </c>
      <c r="P103" s="6">
        <v>43</v>
      </c>
      <c r="Q103" s="1">
        <v>0</v>
      </c>
      <c r="R103" s="1">
        <v>0</v>
      </c>
      <c r="S103" s="6">
        <v>0</v>
      </c>
    </row>
    <row r="104" spans="1:19" x14ac:dyDescent="0.25">
      <c r="A104" s="5" t="s">
        <v>81</v>
      </c>
      <c r="B104" s="1">
        <v>0.8</v>
      </c>
      <c r="C104" s="1">
        <v>0.8</v>
      </c>
      <c r="D104" s="6">
        <v>5</v>
      </c>
      <c r="E104" s="1">
        <v>0.77569999999999995</v>
      </c>
      <c r="F104" s="1">
        <v>0.9173</v>
      </c>
      <c r="G104" s="6">
        <v>544</v>
      </c>
      <c r="H104" s="1">
        <v>1</v>
      </c>
      <c r="I104" s="1">
        <v>1</v>
      </c>
      <c r="J104" s="6">
        <v>3</v>
      </c>
      <c r="K104" s="1">
        <v>0.73680000000000001</v>
      </c>
      <c r="L104" s="1">
        <v>0.89470000000000005</v>
      </c>
      <c r="M104" s="6">
        <v>38</v>
      </c>
      <c r="N104" s="1">
        <v>0.92</v>
      </c>
      <c r="O104" s="1">
        <v>0.92</v>
      </c>
      <c r="P104" s="6">
        <v>25</v>
      </c>
      <c r="Q104" s="1">
        <v>0</v>
      </c>
      <c r="R104" s="1">
        <v>0</v>
      </c>
      <c r="S104" s="6">
        <v>0</v>
      </c>
    </row>
    <row r="105" spans="1:19" x14ac:dyDescent="0.25">
      <c r="A105" s="5" t="s">
        <v>85</v>
      </c>
      <c r="B105" s="1">
        <v>1</v>
      </c>
      <c r="C105" s="1">
        <v>1</v>
      </c>
      <c r="D105" s="6">
        <v>1</v>
      </c>
      <c r="E105" s="1">
        <v>0.8639</v>
      </c>
      <c r="F105" s="1">
        <v>0.94330000000000003</v>
      </c>
      <c r="G105" s="6">
        <v>441</v>
      </c>
      <c r="H105" s="1">
        <v>1</v>
      </c>
      <c r="I105" s="1">
        <v>1</v>
      </c>
      <c r="J105" s="6">
        <v>1</v>
      </c>
      <c r="K105" s="1">
        <v>0.75</v>
      </c>
      <c r="L105" s="1">
        <v>0.86109999999999998</v>
      </c>
      <c r="M105" s="6">
        <v>36</v>
      </c>
      <c r="N105" s="1">
        <v>0.89470000000000005</v>
      </c>
      <c r="O105" s="1">
        <v>1</v>
      </c>
      <c r="P105" s="6">
        <v>19</v>
      </c>
      <c r="Q105" s="1">
        <v>0</v>
      </c>
      <c r="R105" s="1">
        <v>0</v>
      </c>
      <c r="S105" s="6">
        <v>0</v>
      </c>
    </row>
    <row r="106" spans="1:19" x14ac:dyDescent="0.25">
      <c r="A106" s="5" t="s">
        <v>76</v>
      </c>
      <c r="B106" s="1">
        <v>1</v>
      </c>
      <c r="C106" s="1">
        <v>1</v>
      </c>
      <c r="D106" s="6">
        <v>5</v>
      </c>
      <c r="E106" s="1">
        <v>0.75109999999999999</v>
      </c>
      <c r="F106" s="1">
        <v>0.90500000000000003</v>
      </c>
      <c r="G106" s="6">
        <v>663</v>
      </c>
      <c r="H106" s="1">
        <v>0.66669999999999996</v>
      </c>
      <c r="I106" s="1">
        <v>0.66669999999999996</v>
      </c>
      <c r="J106" s="6">
        <v>3</v>
      </c>
      <c r="K106" s="1">
        <v>0.74509999999999998</v>
      </c>
      <c r="L106" s="1">
        <v>0.88239999999999996</v>
      </c>
      <c r="M106" s="6">
        <v>51</v>
      </c>
      <c r="N106" s="1">
        <v>0.90700000000000003</v>
      </c>
      <c r="O106" s="1">
        <v>0.90700000000000003</v>
      </c>
      <c r="P106" s="6">
        <v>43</v>
      </c>
      <c r="Q106" s="1">
        <v>0</v>
      </c>
      <c r="R106" s="1">
        <v>0</v>
      </c>
      <c r="S106" s="6">
        <v>0</v>
      </c>
    </row>
    <row r="107" spans="1:19" x14ac:dyDescent="0.25">
      <c r="A107" s="5" t="s">
        <v>83</v>
      </c>
      <c r="B107" s="1">
        <v>0.5</v>
      </c>
      <c r="C107" s="1">
        <v>1</v>
      </c>
      <c r="D107" s="6">
        <v>2</v>
      </c>
      <c r="E107" s="1">
        <v>0.79279999999999995</v>
      </c>
      <c r="F107" s="1">
        <v>0.9284</v>
      </c>
      <c r="G107" s="6">
        <v>531</v>
      </c>
      <c r="H107" s="1">
        <v>1</v>
      </c>
      <c r="I107" s="1">
        <v>1</v>
      </c>
      <c r="J107" s="6">
        <v>3</v>
      </c>
      <c r="K107" s="1">
        <v>0.71789999999999998</v>
      </c>
      <c r="L107" s="1">
        <v>0.84619999999999995</v>
      </c>
      <c r="M107" s="6">
        <v>39</v>
      </c>
      <c r="N107" s="1">
        <v>0.76919999999999999</v>
      </c>
      <c r="O107" s="1">
        <v>0.92310000000000003</v>
      </c>
      <c r="P107" s="6">
        <v>13</v>
      </c>
      <c r="Q107" s="1">
        <v>0</v>
      </c>
      <c r="R107" s="1">
        <v>0</v>
      </c>
      <c r="S107" s="6">
        <v>0</v>
      </c>
    </row>
    <row r="108" spans="1:19" x14ac:dyDescent="0.25">
      <c r="A108" s="5" t="s">
        <v>90</v>
      </c>
      <c r="B108" s="1">
        <v>1</v>
      </c>
      <c r="C108" s="1">
        <v>1</v>
      </c>
      <c r="D108" s="6">
        <v>1</v>
      </c>
      <c r="E108" s="1">
        <v>0.85750000000000004</v>
      </c>
      <c r="F108" s="1">
        <v>0.94520000000000004</v>
      </c>
      <c r="G108" s="6">
        <v>456</v>
      </c>
      <c r="H108" s="1">
        <v>1</v>
      </c>
      <c r="I108" s="1">
        <v>1</v>
      </c>
      <c r="J108" s="6">
        <v>8</v>
      </c>
      <c r="K108" s="1">
        <v>0.93020000000000003</v>
      </c>
      <c r="L108" s="1">
        <v>1</v>
      </c>
      <c r="M108" s="6">
        <v>43</v>
      </c>
      <c r="N108" s="1">
        <v>0.72729999999999995</v>
      </c>
      <c r="O108" s="1">
        <v>0.90910000000000002</v>
      </c>
      <c r="P108" s="6">
        <v>11</v>
      </c>
      <c r="Q108" s="1">
        <v>0</v>
      </c>
      <c r="R108" s="1">
        <v>0</v>
      </c>
      <c r="S108" s="6">
        <v>0</v>
      </c>
    </row>
    <row r="109" spans="1:19" x14ac:dyDescent="0.25">
      <c r="A109" s="4" t="s">
        <v>24</v>
      </c>
      <c r="B109" s="1"/>
      <c r="C109" s="1"/>
      <c r="D109" s="6"/>
      <c r="E109" s="1"/>
      <c r="F109" s="1"/>
      <c r="G109" s="6"/>
      <c r="H109" s="1"/>
      <c r="I109" s="1"/>
      <c r="J109" s="6"/>
      <c r="K109" s="1"/>
      <c r="L109" s="1"/>
      <c r="M109" s="6"/>
      <c r="N109" s="1"/>
      <c r="O109" s="1"/>
      <c r="P109" s="6"/>
      <c r="Q109" s="1"/>
      <c r="R109" s="1"/>
      <c r="S109" s="6"/>
    </row>
    <row r="110" spans="1:19" x14ac:dyDescent="0.25">
      <c r="A110" s="5" t="s">
        <v>7</v>
      </c>
      <c r="B110" s="1">
        <v>0</v>
      </c>
      <c r="C110" s="1">
        <v>0</v>
      </c>
      <c r="D110" s="6">
        <v>0</v>
      </c>
      <c r="E110" s="1">
        <v>0.28349999999999997</v>
      </c>
      <c r="F110" s="1">
        <v>0.50390000000000001</v>
      </c>
      <c r="G110" s="6">
        <v>127</v>
      </c>
      <c r="H110" s="1">
        <v>0</v>
      </c>
      <c r="I110" s="1">
        <v>0</v>
      </c>
      <c r="J110" s="6">
        <v>1</v>
      </c>
      <c r="K110" s="1">
        <v>0.42859999999999998</v>
      </c>
      <c r="L110" s="1">
        <v>0.42859999999999998</v>
      </c>
      <c r="M110" s="6">
        <v>7</v>
      </c>
      <c r="N110" s="1">
        <v>0.5</v>
      </c>
      <c r="O110" s="1">
        <v>0.7</v>
      </c>
      <c r="P110" s="6">
        <v>10</v>
      </c>
      <c r="Q110" s="1">
        <v>0</v>
      </c>
      <c r="R110" s="1">
        <v>0</v>
      </c>
      <c r="S110" s="6">
        <v>0</v>
      </c>
    </row>
    <row r="111" spans="1:19" x14ac:dyDescent="0.25">
      <c r="A111" s="5" t="s">
        <v>81</v>
      </c>
      <c r="B111" s="1">
        <v>0</v>
      </c>
      <c r="C111" s="1">
        <v>0</v>
      </c>
      <c r="D111" s="6">
        <v>0</v>
      </c>
      <c r="E111" s="1">
        <v>0.29909999999999998</v>
      </c>
      <c r="F111" s="1">
        <v>0.61539999999999995</v>
      </c>
      <c r="G111" s="6">
        <v>117</v>
      </c>
      <c r="H111" s="1">
        <v>0</v>
      </c>
      <c r="I111" s="1">
        <v>0</v>
      </c>
      <c r="J111" s="6">
        <v>0</v>
      </c>
      <c r="K111" s="1">
        <v>0.33329999999999999</v>
      </c>
      <c r="L111" s="1">
        <v>0.66669999999999996</v>
      </c>
      <c r="M111" s="6">
        <v>9</v>
      </c>
      <c r="N111" s="1">
        <v>0.5</v>
      </c>
      <c r="O111" s="1">
        <v>0.75</v>
      </c>
      <c r="P111" s="6">
        <v>4</v>
      </c>
      <c r="Q111" s="1">
        <v>0</v>
      </c>
      <c r="R111" s="1">
        <v>0</v>
      </c>
      <c r="S111" s="6">
        <v>0</v>
      </c>
    </row>
    <row r="112" spans="1:19" x14ac:dyDescent="0.25">
      <c r="A112" s="5" t="s">
        <v>85</v>
      </c>
      <c r="B112" s="1">
        <v>0</v>
      </c>
      <c r="C112" s="1">
        <v>0</v>
      </c>
      <c r="D112" s="6">
        <v>0</v>
      </c>
      <c r="E112" s="1">
        <v>0.32479999999999998</v>
      </c>
      <c r="F112" s="1">
        <v>0.50429999999999997</v>
      </c>
      <c r="G112" s="6">
        <v>117</v>
      </c>
      <c r="H112" s="1">
        <v>0</v>
      </c>
      <c r="I112" s="1">
        <v>0</v>
      </c>
      <c r="J112" s="6">
        <v>0</v>
      </c>
      <c r="K112" s="1">
        <v>0.41670000000000001</v>
      </c>
      <c r="L112" s="1">
        <v>0.58330000000000004</v>
      </c>
      <c r="M112" s="6">
        <v>12</v>
      </c>
      <c r="N112" s="1">
        <v>0</v>
      </c>
      <c r="O112" s="1">
        <v>0</v>
      </c>
      <c r="P112" s="6">
        <v>0</v>
      </c>
      <c r="Q112" s="1">
        <v>0</v>
      </c>
      <c r="R112" s="1">
        <v>0</v>
      </c>
      <c r="S112" s="6">
        <v>0</v>
      </c>
    </row>
    <row r="113" spans="1:19" x14ac:dyDescent="0.25">
      <c r="A113" s="5" t="s">
        <v>76</v>
      </c>
      <c r="B113" s="1">
        <v>0</v>
      </c>
      <c r="C113" s="1">
        <v>0</v>
      </c>
      <c r="D113" s="6">
        <v>0</v>
      </c>
      <c r="E113" s="1">
        <v>0.30359999999999998</v>
      </c>
      <c r="F113" s="1">
        <v>0.51790000000000003</v>
      </c>
      <c r="G113" s="6">
        <v>112</v>
      </c>
      <c r="H113" s="1">
        <v>1</v>
      </c>
      <c r="I113" s="1">
        <v>1</v>
      </c>
      <c r="J113" s="6">
        <v>1</v>
      </c>
      <c r="K113" s="1">
        <v>0.23530000000000001</v>
      </c>
      <c r="L113" s="1">
        <v>0.47060000000000002</v>
      </c>
      <c r="M113" s="6">
        <v>17</v>
      </c>
      <c r="N113" s="1">
        <v>0.16669999999999999</v>
      </c>
      <c r="O113" s="1">
        <v>0.16669999999999999</v>
      </c>
      <c r="P113" s="6">
        <v>6</v>
      </c>
      <c r="Q113" s="1">
        <v>0</v>
      </c>
      <c r="R113" s="1">
        <v>0</v>
      </c>
      <c r="S113" s="6">
        <v>0</v>
      </c>
    </row>
    <row r="114" spans="1:19" x14ac:dyDescent="0.25">
      <c r="A114" s="5" t="s">
        <v>83</v>
      </c>
      <c r="B114" s="1">
        <v>0</v>
      </c>
      <c r="C114" s="1">
        <v>0</v>
      </c>
      <c r="D114" s="6">
        <v>0</v>
      </c>
      <c r="E114" s="1">
        <v>0.30099999999999999</v>
      </c>
      <c r="F114" s="1">
        <v>0.53400000000000003</v>
      </c>
      <c r="G114" s="6">
        <v>103</v>
      </c>
      <c r="H114" s="1">
        <v>0</v>
      </c>
      <c r="I114" s="1">
        <v>0</v>
      </c>
      <c r="J114" s="6">
        <v>0</v>
      </c>
      <c r="K114" s="1">
        <v>0.21429999999999999</v>
      </c>
      <c r="L114" s="1">
        <v>0.42859999999999998</v>
      </c>
      <c r="M114" s="6">
        <v>14</v>
      </c>
      <c r="N114" s="1">
        <v>0</v>
      </c>
      <c r="O114" s="1">
        <v>0</v>
      </c>
      <c r="P114" s="6">
        <v>0</v>
      </c>
      <c r="Q114" s="1">
        <v>0</v>
      </c>
      <c r="R114" s="1">
        <v>0</v>
      </c>
      <c r="S114" s="6">
        <v>0</v>
      </c>
    </row>
    <row r="115" spans="1:19" x14ac:dyDescent="0.25">
      <c r="A115" s="5" t="s">
        <v>90</v>
      </c>
      <c r="B115" s="1">
        <v>1</v>
      </c>
      <c r="C115" s="1">
        <v>1</v>
      </c>
      <c r="D115" s="6">
        <v>1</v>
      </c>
      <c r="E115" s="1">
        <v>0.22220000000000001</v>
      </c>
      <c r="F115" s="1">
        <v>0.52529999999999999</v>
      </c>
      <c r="G115" s="6">
        <v>99</v>
      </c>
      <c r="H115" s="1">
        <v>0</v>
      </c>
      <c r="I115" s="1">
        <v>0</v>
      </c>
      <c r="J115" s="6">
        <v>0</v>
      </c>
      <c r="K115" s="1">
        <v>0.1429</v>
      </c>
      <c r="L115" s="1">
        <v>0.5</v>
      </c>
      <c r="M115" s="6">
        <v>14</v>
      </c>
      <c r="N115" s="1">
        <v>0</v>
      </c>
      <c r="O115" s="1">
        <v>0</v>
      </c>
      <c r="P115" s="6">
        <v>1</v>
      </c>
      <c r="Q115" s="1">
        <v>0</v>
      </c>
      <c r="R115" s="1">
        <v>0</v>
      </c>
      <c r="S115" s="6">
        <v>0</v>
      </c>
    </row>
    <row r="116" spans="1:19" x14ac:dyDescent="0.25">
      <c r="A116" s="4" t="s">
        <v>89</v>
      </c>
      <c r="B116" s="1"/>
      <c r="C116" s="1"/>
      <c r="D116" s="6"/>
      <c r="E116" s="1"/>
      <c r="F116" s="1"/>
      <c r="G116" s="6"/>
      <c r="H116" s="1"/>
      <c r="I116" s="1"/>
      <c r="J116" s="6"/>
      <c r="K116" s="1"/>
      <c r="L116" s="1"/>
      <c r="M116" s="6"/>
      <c r="N116" s="1"/>
      <c r="O116" s="1"/>
      <c r="P116" s="6"/>
      <c r="Q116" s="1"/>
      <c r="R116" s="1"/>
      <c r="S116" s="6"/>
    </row>
    <row r="117" spans="1:19" x14ac:dyDescent="0.25">
      <c r="A117" s="5" t="s">
        <v>85</v>
      </c>
      <c r="B117" s="1">
        <v>1</v>
      </c>
      <c r="C117" s="1">
        <v>1</v>
      </c>
      <c r="D117" s="6">
        <v>2</v>
      </c>
      <c r="E117" s="1">
        <v>0.94289999999999996</v>
      </c>
      <c r="F117" s="1">
        <v>0.94289999999999996</v>
      </c>
      <c r="G117" s="6">
        <v>70</v>
      </c>
      <c r="H117" s="1">
        <v>0</v>
      </c>
      <c r="I117" s="1">
        <v>0</v>
      </c>
      <c r="J117" s="6">
        <v>0</v>
      </c>
      <c r="K117" s="1">
        <v>0.83330000000000004</v>
      </c>
      <c r="L117" s="1">
        <v>0.88890000000000002</v>
      </c>
      <c r="M117" s="6">
        <v>18</v>
      </c>
      <c r="N117" s="1">
        <v>1</v>
      </c>
      <c r="O117" s="1">
        <v>1</v>
      </c>
      <c r="P117" s="6">
        <v>1</v>
      </c>
      <c r="Q117" s="1">
        <v>0</v>
      </c>
      <c r="R117" s="1">
        <v>0</v>
      </c>
      <c r="S117" s="6">
        <v>0</v>
      </c>
    </row>
    <row r="118" spans="1:19" x14ac:dyDescent="0.25">
      <c r="A118" s="5" t="s">
        <v>90</v>
      </c>
      <c r="B118" s="1">
        <v>0.5</v>
      </c>
      <c r="C118" s="1">
        <v>0.5</v>
      </c>
      <c r="D118" s="6">
        <v>2</v>
      </c>
      <c r="E118" s="1">
        <v>0.94740000000000002</v>
      </c>
      <c r="F118" s="1">
        <v>0.96050000000000002</v>
      </c>
      <c r="G118" s="6">
        <v>76</v>
      </c>
      <c r="H118" s="1">
        <v>0</v>
      </c>
      <c r="I118" s="1">
        <v>0</v>
      </c>
      <c r="J118" s="6">
        <v>0</v>
      </c>
      <c r="K118" s="1">
        <v>1</v>
      </c>
      <c r="L118" s="1">
        <v>1</v>
      </c>
      <c r="M118" s="6">
        <v>9</v>
      </c>
      <c r="N118" s="1">
        <v>1</v>
      </c>
      <c r="O118" s="1">
        <v>1</v>
      </c>
      <c r="P118" s="6">
        <v>2</v>
      </c>
      <c r="Q118" s="1">
        <v>0</v>
      </c>
      <c r="R118" s="1">
        <v>0</v>
      </c>
      <c r="S118" s="6">
        <v>0</v>
      </c>
    </row>
    <row r="119" spans="1:19" x14ac:dyDescent="0.25">
      <c r="A119" s="4" t="s">
        <v>25</v>
      </c>
      <c r="B119" s="1"/>
      <c r="C119" s="1"/>
      <c r="D119" s="6"/>
      <c r="E119" s="1"/>
      <c r="F119" s="1"/>
      <c r="G119" s="6"/>
      <c r="H119" s="1"/>
      <c r="I119" s="1"/>
      <c r="J119" s="6"/>
      <c r="K119" s="1"/>
      <c r="L119" s="1"/>
      <c r="M119" s="6"/>
      <c r="N119" s="1"/>
      <c r="O119" s="1"/>
      <c r="P119" s="6"/>
      <c r="Q119" s="1"/>
      <c r="R119" s="1"/>
      <c r="S119" s="6"/>
    </row>
    <row r="120" spans="1:19" x14ac:dyDescent="0.25">
      <c r="A120" s="5" t="s">
        <v>7</v>
      </c>
      <c r="B120" s="1">
        <v>0</v>
      </c>
      <c r="C120" s="1">
        <v>0</v>
      </c>
      <c r="D120" s="6">
        <v>0</v>
      </c>
      <c r="E120" s="1">
        <v>0.90910000000000002</v>
      </c>
      <c r="F120" s="1">
        <v>0.95450000000000002</v>
      </c>
      <c r="G120" s="6">
        <v>22</v>
      </c>
      <c r="H120" s="1">
        <v>0</v>
      </c>
      <c r="I120" s="1">
        <v>0</v>
      </c>
      <c r="J120" s="6">
        <v>0</v>
      </c>
      <c r="K120" s="1">
        <v>0</v>
      </c>
      <c r="L120" s="1">
        <v>0</v>
      </c>
      <c r="M120" s="6">
        <v>0</v>
      </c>
      <c r="N120" s="1">
        <v>0</v>
      </c>
      <c r="O120" s="1">
        <v>0</v>
      </c>
      <c r="P120" s="6">
        <v>0</v>
      </c>
      <c r="Q120" s="1">
        <v>0</v>
      </c>
      <c r="R120" s="1">
        <v>0</v>
      </c>
      <c r="S120" s="6">
        <v>0</v>
      </c>
    </row>
    <row r="121" spans="1:19" x14ac:dyDescent="0.25">
      <c r="A121" s="5" t="s">
        <v>81</v>
      </c>
      <c r="B121" s="1">
        <v>0</v>
      </c>
      <c r="C121" s="1">
        <v>0</v>
      </c>
      <c r="D121" s="6">
        <v>0</v>
      </c>
      <c r="E121" s="1">
        <v>0.84209999999999996</v>
      </c>
      <c r="F121" s="1">
        <v>0.94740000000000002</v>
      </c>
      <c r="G121" s="6">
        <v>19</v>
      </c>
      <c r="H121" s="1">
        <v>0</v>
      </c>
      <c r="I121" s="1">
        <v>0</v>
      </c>
      <c r="J121" s="6">
        <v>0</v>
      </c>
      <c r="K121" s="1">
        <v>1</v>
      </c>
      <c r="L121" s="1">
        <v>1</v>
      </c>
      <c r="M121" s="6">
        <v>1</v>
      </c>
      <c r="N121" s="1">
        <v>0</v>
      </c>
      <c r="O121" s="1">
        <v>0</v>
      </c>
      <c r="P121" s="6">
        <v>0</v>
      </c>
      <c r="Q121" s="1">
        <v>0</v>
      </c>
      <c r="R121" s="1">
        <v>0</v>
      </c>
      <c r="S121" s="6">
        <v>0</v>
      </c>
    </row>
    <row r="122" spans="1:19" x14ac:dyDescent="0.25">
      <c r="A122" s="5" t="s">
        <v>85</v>
      </c>
      <c r="B122" s="1">
        <v>0</v>
      </c>
      <c r="C122" s="1">
        <v>0</v>
      </c>
      <c r="D122" s="6">
        <v>0</v>
      </c>
      <c r="E122" s="1">
        <v>0.57889999999999997</v>
      </c>
      <c r="F122" s="1">
        <v>0.89470000000000005</v>
      </c>
      <c r="G122" s="6">
        <v>19</v>
      </c>
      <c r="H122" s="1">
        <v>0</v>
      </c>
      <c r="I122" s="1">
        <v>0</v>
      </c>
      <c r="J122" s="6">
        <v>0</v>
      </c>
      <c r="K122" s="1">
        <v>1</v>
      </c>
      <c r="L122" s="1">
        <v>1</v>
      </c>
      <c r="M122" s="6">
        <v>1</v>
      </c>
      <c r="N122" s="1">
        <v>0</v>
      </c>
      <c r="O122" s="1">
        <v>0</v>
      </c>
      <c r="P122" s="6">
        <v>0</v>
      </c>
      <c r="Q122" s="1">
        <v>0</v>
      </c>
      <c r="R122" s="1">
        <v>0</v>
      </c>
      <c r="S122" s="6">
        <v>0</v>
      </c>
    </row>
    <row r="123" spans="1:19" x14ac:dyDescent="0.25">
      <c r="A123" s="5" t="s">
        <v>76</v>
      </c>
      <c r="B123" s="1">
        <v>0</v>
      </c>
      <c r="C123" s="1">
        <v>0</v>
      </c>
      <c r="D123" s="6">
        <v>0</v>
      </c>
      <c r="E123" s="1">
        <v>0.84209999999999996</v>
      </c>
      <c r="F123" s="1">
        <v>0.89470000000000005</v>
      </c>
      <c r="G123" s="6">
        <v>19</v>
      </c>
      <c r="H123" s="1">
        <v>0</v>
      </c>
      <c r="I123" s="1">
        <v>0</v>
      </c>
      <c r="J123" s="6">
        <v>0</v>
      </c>
      <c r="K123" s="1">
        <v>1</v>
      </c>
      <c r="L123" s="1">
        <v>1</v>
      </c>
      <c r="M123" s="6">
        <v>1</v>
      </c>
      <c r="N123" s="1">
        <v>1</v>
      </c>
      <c r="O123" s="1">
        <v>1</v>
      </c>
      <c r="P123" s="6">
        <v>2</v>
      </c>
      <c r="Q123" s="1">
        <v>0</v>
      </c>
      <c r="R123" s="1">
        <v>0</v>
      </c>
      <c r="S123" s="6">
        <v>0</v>
      </c>
    </row>
    <row r="124" spans="1:19" x14ac:dyDescent="0.25">
      <c r="A124" s="5" t="s">
        <v>83</v>
      </c>
      <c r="B124" s="1">
        <v>0</v>
      </c>
      <c r="C124" s="1">
        <v>0</v>
      </c>
      <c r="D124" s="6">
        <v>0</v>
      </c>
      <c r="E124" s="1">
        <v>0.77780000000000005</v>
      </c>
      <c r="F124" s="1">
        <v>1</v>
      </c>
      <c r="G124" s="6">
        <v>18</v>
      </c>
      <c r="H124" s="1">
        <v>0</v>
      </c>
      <c r="I124" s="1">
        <v>0</v>
      </c>
      <c r="J124" s="6">
        <v>0</v>
      </c>
      <c r="K124" s="1">
        <v>1</v>
      </c>
      <c r="L124" s="1">
        <v>1</v>
      </c>
      <c r="M124" s="6">
        <v>1</v>
      </c>
      <c r="N124" s="1">
        <v>0</v>
      </c>
      <c r="O124" s="1">
        <v>0</v>
      </c>
      <c r="P124" s="6">
        <v>0</v>
      </c>
      <c r="Q124" s="1">
        <v>0</v>
      </c>
      <c r="R124" s="1">
        <v>0</v>
      </c>
      <c r="S124" s="6">
        <v>0</v>
      </c>
    </row>
    <row r="125" spans="1:19" x14ac:dyDescent="0.25">
      <c r="A125" s="4" t="s">
        <v>26</v>
      </c>
      <c r="B125" s="1"/>
      <c r="C125" s="1"/>
      <c r="D125" s="6"/>
      <c r="E125" s="1"/>
      <c r="F125" s="1"/>
      <c r="G125" s="6"/>
      <c r="H125" s="1"/>
      <c r="I125" s="1"/>
      <c r="J125" s="6"/>
      <c r="K125" s="1"/>
      <c r="L125" s="1"/>
      <c r="M125" s="6"/>
      <c r="N125" s="1"/>
      <c r="O125" s="1"/>
      <c r="P125" s="6"/>
      <c r="Q125" s="1"/>
      <c r="R125" s="1"/>
      <c r="S125" s="6"/>
    </row>
    <row r="126" spans="1:19" x14ac:dyDescent="0.25">
      <c r="A126" s="5" t="s">
        <v>7</v>
      </c>
      <c r="B126" s="1">
        <v>0</v>
      </c>
      <c r="C126" s="1">
        <v>1</v>
      </c>
      <c r="D126" s="6">
        <v>1</v>
      </c>
      <c r="E126" s="1">
        <v>0.70799999999999996</v>
      </c>
      <c r="F126" s="1">
        <v>0.88500000000000001</v>
      </c>
      <c r="G126" s="6">
        <v>226</v>
      </c>
      <c r="H126" s="1">
        <v>1</v>
      </c>
      <c r="I126" s="1">
        <v>1</v>
      </c>
      <c r="J126" s="6">
        <v>2</v>
      </c>
      <c r="K126" s="1">
        <v>0.71430000000000005</v>
      </c>
      <c r="L126" s="1">
        <v>0.85709999999999997</v>
      </c>
      <c r="M126" s="6">
        <v>7</v>
      </c>
      <c r="N126" s="1">
        <v>0.92310000000000003</v>
      </c>
      <c r="O126" s="1">
        <v>0.92310000000000003</v>
      </c>
      <c r="P126" s="6">
        <v>13</v>
      </c>
      <c r="Q126" s="1">
        <v>0</v>
      </c>
      <c r="R126" s="1">
        <v>0</v>
      </c>
      <c r="S126" s="6">
        <v>0</v>
      </c>
    </row>
    <row r="127" spans="1:19" x14ac:dyDescent="0.25">
      <c r="A127" s="5" t="s">
        <v>81</v>
      </c>
      <c r="B127" s="1">
        <v>0</v>
      </c>
      <c r="C127" s="1">
        <v>1</v>
      </c>
      <c r="D127" s="6">
        <v>1</v>
      </c>
      <c r="E127" s="1">
        <v>0.50570000000000004</v>
      </c>
      <c r="F127" s="1">
        <v>0.89200000000000002</v>
      </c>
      <c r="G127" s="6">
        <v>176</v>
      </c>
      <c r="H127" s="1">
        <v>0</v>
      </c>
      <c r="I127" s="1">
        <v>0</v>
      </c>
      <c r="J127" s="6">
        <v>0</v>
      </c>
      <c r="K127" s="1">
        <v>0.7</v>
      </c>
      <c r="L127" s="1">
        <v>0.8</v>
      </c>
      <c r="M127" s="6">
        <v>10</v>
      </c>
      <c r="N127" s="1">
        <v>0.33329999999999999</v>
      </c>
      <c r="O127" s="1">
        <v>0.33329999999999999</v>
      </c>
      <c r="P127" s="6">
        <v>3</v>
      </c>
      <c r="Q127" s="1">
        <v>0</v>
      </c>
      <c r="R127" s="1">
        <v>0</v>
      </c>
      <c r="S127" s="6">
        <v>0</v>
      </c>
    </row>
    <row r="128" spans="1:19" x14ac:dyDescent="0.25">
      <c r="A128" s="5" t="s">
        <v>85</v>
      </c>
      <c r="B128" s="1">
        <v>0</v>
      </c>
      <c r="C128" s="1">
        <v>0</v>
      </c>
      <c r="D128" s="6">
        <v>0</v>
      </c>
      <c r="E128" s="1">
        <v>0.7671</v>
      </c>
      <c r="F128" s="1">
        <v>0.91100000000000003</v>
      </c>
      <c r="G128" s="6">
        <v>146</v>
      </c>
      <c r="H128" s="1">
        <v>0</v>
      </c>
      <c r="I128" s="1">
        <v>0</v>
      </c>
      <c r="J128" s="6">
        <v>0</v>
      </c>
      <c r="K128" s="1">
        <v>0.54549999999999998</v>
      </c>
      <c r="L128" s="1">
        <v>0.86360000000000003</v>
      </c>
      <c r="M128" s="6">
        <v>22</v>
      </c>
      <c r="N128" s="1">
        <v>0</v>
      </c>
      <c r="O128" s="1">
        <v>0</v>
      </c>
      <c r="P128" s="6">
        <v>0</v>
      </c>
      <c r="Q128" s="1">
        <v>0</v>
      </c>
      <c r="R128" s="1">
        <v>0</v>
      </c>
      <c r="S128" s="6">
        <v>0</v>
      </c>
    </row>
    <row r="129" spans="1:19" x14ac:dyDescent="0.25">
      <c r="A129" s="5" t="s">
        <v>76</v>
      </c>
      <c r="B129" s="1">
        <v>1</v>
      </c>
      <c r="C129" s="1">
        <v>1</v>
      </c>
      <c r="D129" s="6">
        <v>1</v>
      </c>
      <c r="E129" s="1">
        <v>0.66830000000000001</v>
      </c>
      <c r="F129" s="1">
        <v>0.82909999999999995</v>
      </c>
      <c r="G129" s="6">
        <v>199</v>
      </c>
      <c r="H129" s="1">
        <v>0</v>
      </c>
      <c r="I129" s="1">
        <v>0</v>
      </c>
      <c r="J129" s="6">
        <v>0</v>
      </c>
      <c r="K129" s="1">
        <v>0.73329999999999995</v>
      </c>
      <c r="L129" s="1">
        <v>0.86670000000000003</v>
      </c>
      <c r="M129" s="6">
        <v>15</v>
      </c>
      <c r="N129" s="1">
        <v>0.57140000000000002</v>
      </c>
      <c r="O129" s="1">
        <v>0.71430000000000005</v>
      </c>
      <c r="P129" s="6">
        <v>7</v>
      </c>
      <c r="Q129" s="1">
        <v>0</v>
      </c>
      <c r="R129" s="1">
        <v>0</v>
      </c>
      <c r="S129" s="6">
        <v>0</v>
      </c>
    </row>
    <row r="130" spans="1:19" x14ac:dyDescent="0.25">
      <c r="A130" s="5" t="s">
        <v>83</v>
      </c>
      <c r="B130" s="1">
        <v>0</v>
      </c>
      <c r="C130" s="1">
        <v>0</v>
      </c>
      <c r="D130" s="6">
        <v>0</v>
      </c>
      <c r="E130" s="1">
        <v>0.625</v>
      </c>
      <c r="F130" s="1">
        <v>0.80149999999999999</v>
      </c>
      <c r="G130" s="6">
        <v>136</v>
      </c>
      <c r="H130" s="1">
        <v>0</v>
      </c>
      <c r="I130" s="1">
        <v>0</v>
      </c>
      <c r="J130" s="6">
        <v>0</v>
      </c>
      <c r="K130" s="1">
        <v>0.86670000000000003</v>
      </c>
      <c r="L130" s="1">
        <v>0.93330000000000002</v>
      </c>
      <c r="M130" s="6">
        <v>15</v>
      </c>
      <c r="N130" s="1">
        <v>1</v>
      </c>
      <c r="O130" s="1">
        <v>1</v>
      </c>
      <c r="P130" s="6">
        <v>1</v>
      </c>
      <c r="Q130" s="1">
        <v>0</v>
      </c>
      <c r="R130" s="1">
        <v>0</v>
      </c>
      <c r="S130" s="6">
        <v>0</v>
      </c>
    </row>
    <row r="131" spans="1:19" x14ac:dyDescent="0.25">
      <c r="A131" s="5" t="s">
        <v>90</v>
      </c>
      <c r="B131" s="1">
        <v>0</v>
      </c>
      <c r="C131" s="1">
        <v>0</v>
      </c>
      <c r="D131" s="6">
        <v>0</v>
      </c>
      <c r="E131" s="1">
        <v>0.67310000000000003</v>
      </c>
      <c r="F131" s="1">
        <v>0.82689999999999997</v>
      </c>
      <c r="G131" s="6">
        <v>156</v>
      </c>
      <c r="H131" s="1">
        <v>0</v>
      </c>
      <c r="I131" s="1">
        <v>0</v>
      </c>
      <c r="J131" s="6">
        <v>0</v>
      </c>
      <c r="K131" s="1">
        <v>0.625</v>
      </c>
      <c r="L131" s="1">
        <v>0.875</v>
      </c>
      <c r="M131" s="6">
        <v>8</v>
      </c>
      <c r="N131" s="1">
        <v>0</v>
      </c>
      <c r="O131" s="1">
        <v>0</v>
      </c>
      <c r="P131" s="6">
        <v>0</v>
      </c>
      <c r="Q131" s="1">
        <v>0</v>
      </c>
      <c r="R131" s="1">
        <v>0</v>
      </c>
      <c r="S131" s="6">
        <v>0</v>
      </c>
    </row>
    <row r="132" spans="1:19" x14ac:dyDescent="0.25">
      <c r="A132" s="4" t="s">
        <v>27</v>
      </c>
      <c r="B132" s="1"/>
      <c r="C132" s="1"/>
      <c r="D132" s="6"/>
      <c r="E132" s="1"/>
      <c r="F132" s="1"/>
      <c r="G132" s="6"/>
      <c r="H132" s="1"/>
      <c r="I132" s="1"/>
      <c r="J132" s="6"/>
      <c r="K132" s="1"/>
      <c r="L132" s="1"/>
      <c r="M132" s="6"/>
      <c r="N132" s="1"/>
      <c r="O132" s="1"/>
      <c r="P132" s="6"/>
      <c r="Q132" s="1"/>
      <c r="R132" s="1"/>
      <c r="S132" s="6"/>
    </row>
    <row r="133" spans="1:19" x14ac:dyDescent="0.25">
      <c r="A133" s="5" t="s">
        <v>7</v>
      </c>
      <c r="B133" s="1">
        <v>0.57140000000000002</v>
      </c>
      <c r="C133" s="1">
        <v>0.57140000000000002</v>
      </c>
      <c r="D133" s="6">
        <v>7</v>
      </c>
      <c r="E133" s="1">
        <v>0.68759999999999999</v>
      </c>
      <c r="F133" s="1">
        <v>0.80500000000000005</v>
      </c>
      <c r="G133" s="6">
        <v>477</v>
      </c>
      <c r="H133" s="1">
        <v>0.90910000000000002</v>
      </c>
      <c r="I133" s="1">
        <v>1</v>
      </c>
      <c r="J133" s="6">
        <v>11</v>
      </c>
      <c r="K133" s="1">
        <v>0.7419</v>
      </c>
      <c r="L133" s="1">
        <v>0.7742</v>
      </c>
      <c r="M133" s="6">
        <v>31</v>
      </c>
      <c r="N133" s="1">
        <v>0.84850000000000003</v>
      </c>
      <c r="O133" s="1">
        <v>0.87880000000000003</v>
      </c>
      <c r="P133" s="6">
        <v>33</v>
      </c>
      <c r="Q133" s="1">
        <v>0</v>
      </c>
      <c r="R133" s="1">
        <v>0</v>
      </c>
      <c r="S133" s="6">
        <v>0</v>
      </c>
    </row>
    <row r="134" spans="1:19" x14ac:dyDescent="0.25">
      <c r="A134" s="5" t="s">
        <v>81</v>
      </c>
      <c r="B134" s="1">
        <v>0.75</v>
      </c>
      <c r="C134" s="1">
        <v>1</v>
      </c>
      <c r="D134" s="6">
        <v>4</v>
      </c>
      <c r="E134" s="1">
        <v>0.71960000000000002</v>
      </c>
      <c r="F134" s="1">
        <v>0.82269999999999999</v>
      </c>
      <c r="G134" s="6">
        <v>485</v>
      </c>
      <c r="H134" s="1">
        <v>0.86670000000000003</v>
      </c>
      <c r="I134" s="1">
        <v>0.86670000000000003</v>
      </c>
      <c r="J134" s="6">
        <v>15</v>
      </c>
      <c r="K134" s="1">
        <v>0.79490000000000005</v>
      </c>
      <c r="L134" s="1">
        <v>0.84619999999999995</v>
      </c>
      <c r="M134" s="6">
        <v>39</v>
      </c>
      <c r="N134" s="1">
        <v>0.7</v>
      </c>
      <c r="O134" s="1">
        <v>0.7</v>
      </c>
      <c r="P134" s="6">
        <v>30</v>
      </c>
      <c r="Q134" s="1">
        <v>0</v>
      </c>
      <c r="R134" s="1">
        <v>0</v>
      </c>
      <c r="S134" s="6">
        <v>0</v>
      </c>
    </row>
    <row r="135" spans="1:19" x14ac:dyDescent="0.25">
      <c r="A135" s="5" t="s">
        <v>85</v>
      </c>
      <c r="B135" s="1">
        <v>1</v>
      </c>
      <c r="C135" s="1">
        <v>1</v>
      </c>
      <c r="D135" s="6">
        <v>1</v>
      </c>
      <c r="E135" s="1">
        <v>0.753</v>
      </c>
      <c r="F135" s="1">
        <v>0.83940000000000003</v>
      </c>
      <c r="G135" s="6">
        <v>498</v>
      </c>
      <c r="H135" s="1">
        <v>1</v>
      </c>
      <c r="I135" s="1">
        <v>1</v>
      </c>
      <c r="J135" s="6">
        <v>9</v>
      </c>
      <c r="K135" s="1">
        <v>0.84750000000000003</v>
      </c>
      <c r="L135" s="1">
        <v>0.9153</v>
      </c>
      <c r="M135" s="6">
        <v>59</v>
      </c>
      <c r="N135" s="1">
        <v>0.66669999999999996</v>
      </c>
      <c r="O135" s="1">
        <v>0.86670000000000003</v>
      </c>
      <c r="P135" s="6">
        <v>15</v>
      </c>
      <c r="Q135" s="1">
        <v>0</v>
      </c>
      <c r="R135" s="1">
        <v>0</v>
      </c>
      <c r="S135" s="6">
        <v>0</v>
      </c>
    </row>
    <row r="136" spans="1:19" x14ac:dyDescent="0.25">
      <c r="A136" s="5" t="s">
        <v>76</v>
      </c>
      <c r="B136" s="1">
        <v>0.57140000000000002</v>
      </c>
      <c r="C136" s="1">
        <v>0.57140000000000002</v>
      </c>
      <c r="D136" s="6">
        <v>7</v>
      </c>
      <c r="E136" s="1">
        <v>0.71919999999999995</v>
      </c>
      <c r="F136" s="1">
        <v>0.83850000000000002</v>
      </c>
      <c r="G136" s="6">
        <v>520</v>
      </c>
      <c r="H136" s="1">
        <v>0.78569999999999995</v>
      </c>
      <c r="I136" s="1">
        <v>0.78569999999999995</v>
      </c>
      <c r="J136" s="6">
        <v>14</v>
      </c>
      <c r="K136" s="1">
        <v>0.65710000000000002</v>
      </c>
      <c r="L136" s="1">
        <v>0.7429</v>
      </c>
      <c r="M136" s="6">
        <v>35</v>
      </c>
      <c r="N136" s="1">
        <v>0.59089999999999998</v>
      </c>
      <c r="O136" s="1">
        <v>0.79549999999999998</v>
      </c>
      <c r="P136" s="6">
        <v>44</v>
      </c>
      <c r="Q136" s="1">
        <v>0</v>
      </c>
      <c r="R136" s="1">
        <v>0</v>
      </c>
      <c r="S136" s="6">
        <v>0</v>
      </c>
    </row>
    <row r="137" spans="1:19" x14ac:dyDescent="0.25">
      <c r="A137" s="5" t="s">
        <v>83</v>
      </c>
      <c r="B137" s="1">
        <v>0.5</v>
      </c>
      <c r="C137" s="1">
        <v>1</v>
      </c>
      <c r="D137" s="6">
        <v>4</v>
      </c>
      <c r="E137" s="1">
        <v>0.74329999999999996</v>
      </c>
      <c r="F137" s="1">
        <v>0.87780000000000002</v>
      </c>
      <c r="G137" s="6">
        <v>483</v>
      </c>
      <c r="H137" s="1">
        <v>0.58330000000000004</v>
      </c>
      <c r="I137" s="1">
        <v>0.83330000000000004</v>
      </c>
      <c r="J137" s="6">
        <v>12</v>
      </c>
      <c r="K137" s="1">
        <v>0.6613</v>
      </c>
      <c r="L137" s="1">
        <v>0.8226</v>
      </c>
      <c r="M137" s="6">
        <v>62</v>
      </c>
      <c r="N137" s="1">
        <v>0.72970000000000002</v>
      </c>
      <c r="O137" s="1">
        <v>0.81079999999999997</v>
      </c>
      <c r="P137" s="6">
        <v>37</v>
      </c>
      <c r="Q137" s="1">
        <v>0</v>
      </c>
      <c r="R137" s="1">
        <v>0</v>
      </c>
      <c r="S137" s="6">
        <v>0</v>
      </c>
    </row>
    <row r="138" spans="1:19" x14ac:dyDescent="0.25">
      <c r="A138" s="5" t="s">
        <v>90</v>
      </c>
      <c r="B138" s="1">
        <v>0</v>
      </c>
      <c r="C138" s="1">
        <v>0</v>
      </c>
      <c r="D138" s="6">
        <v>0</v>
      </c>
      <c r="E138" s="1">
        <v>0.72740000000000005</v>
      </c>
      <c r="F138" s="1">
        <v>0.85529999999999995</v>
      </c>
      <c r="G138" s="6">
        <v>532</v>
      </c>
      <c r="H138" s="1">
        <v>1</v>
      </c>
      <c r="I138" s="1">
        <v>1</v>
      </c>
      <c r="J138" s="6">
        <v>1</v>
      </c>
      <c r="K138" s="1">
        <v>0.70589999999999997</v>
      </c>
      <c r="L138" s="1">
        <v>0.86270000000000002</v>
      </c>
      <c r="M138" s="6">
        <v>51</v>
      </c>
      <c r="N138" s="1">
        <v>0.57140000000000002</v>
      </c>
      <c r="O138" s="1">
        <v>0.64290000000000003</v>
      </c>
      <c r="P138" s="6">
        <v>14</v>
      </c>
      <c r="Q138" s="1">
        <v>0</v>
      </c>
      <c r="R138" s="1">
        <v>0</v>
      </c>
      <c r="S138" s="6">
        <v>0</v>
      </c>
    </row>
    <row r="139" spans="1:19" x14ac:dyDescent="0.25">
      <c r="A139" s="4" t="s">
        <v>28</v>
      </c>
      <c r="B139" s="1"/>
      <c r="C139" s="1"/>
      <c r="D139" s="6"/>
      <c r="E139" s="1"/>
      <c r="F139" s="1"/>
      <c r="G139" s="6"/>
      <c r="H139" s="1"/>
      <c r="I139" s="1"/>
      <c r="J139" s="6"/>
      <c r="K139" s="1"/>
      <c r="L139" s="1"/>
      <c r="M139" s="6"/>
      <c r="N139" s="1"/>
      <c r="O139" s="1"/>
      <c r="P139" s="6"/>
      <c r="Q139" s="1"/>
      <c r="R139" s="1"/>
      <c r="S139" s="6"/>
    </row>
    <row r="140" spans="1:19" x14ac:dyDescent="0.25">
      <c r="A140" s="5" t="s">
        <v>7</v>
      </c>
      <c r="B140" s="1">
        <v>0.88890000000000002</v>
      </c>
      <c r="C140" s="1">
        <v>1</v>
      </c>
      <c r="D140" s="6">
        <v>9</v>
      </c>
      <c r="E140" s="1">
        <v>0.93389999999999995</v>
      </c>
      <c r="F140" s="1">
        <v>0.99170000000000003</v>
      </c>
      <c r="G140" s="6">
        <v>121</v>
      </c>
      <c r="H140" s="1">
        <v>0</v>
      </c>
      <c r="I140" s="1">
        <v>0</v>
      </c>
      <c r="J140" s="6">
        <v>0</v>
      </c>
      <c r="K140" s="1">
        <v>1</v>
      </c>
      <c r="L140" s="1">
        <v>1</v>
      </c>
      <c r="M140" s="6">
        <v>1</v>
      </c>
      <c r="N140" s="1">
        <v>1</v>
      </c>
      <c r="O140" s="1">
        <v>1</v>
      </c>
      <c r="P140" s="6">
        <v>7</v>
      </c>
      <c r="Q140" s="1">
        <v>0</v>
      </c>
      <c r="R140" s="1">
        <v>0</v>
      </c>
      <c r="S140" s="6">
        <v>0</v>
      </c>
    </row>
    <row r="141" spans="1:19" x14ac:dyDescent="0.25">
      <c r="A141" s="5" t="s">
        <v>81</v>
      </c>
      <c r="B141" s="1">
        <v>0</v>
      </c>
      <c r="C141" s="1">
        <v>0</v>
      </c>
      <c r="D141" s="6">
        <v>0</v>
      </c>
      <c r="E141" s="1">
        <v>0.81010000000000004</v>
      </c>
      <c r="F141" s="1">
        <v>0.84809999999999997</v>
      </c>
      <c r="G141" s="6">
        <v>79</v>
      </c>
      <c r="H141" s="1">
        <v>0</v>
      </c>
      <c r="I141" s="1">
        <v>0</v>
      </c>
      <c r="J141" s="6">
        <v>0</v>
      </c>
      <c r="K141" s="1">
        <v>0.75</v>
      </c>
      <c r="L141" s="1">
        <v>0.75</v>
      </c>
      <c r="M141" s="6">
        <v>4</v>
      </c>
      <c r="N141" s="1">
        <v>1</v>
      </c>
      <c r="O141" s="1">
        <v>1</v>
      </c>
      <c r="P141" s="6">
        <v>4</v>
      </c>
      <c r="Q141" s="1">
        <v>0</v>
      </c>
      <c r="R141" s="1">
        <v>0</v>
      </c>
      <c r="S141" s="6">
        <v>0</v>
      </c>
    </row>
    <row r="142" spans="1:19" x14ac:dyDescent="0.25">
      <c r="A142" s="5" t="s">
        <v>85</v>
      </c>
      <c r="B142" s="1">
        <v>0</v>
      </c>
      <c r="C142" s="1">
        <v>0</v>
      </c>
      <c r="D142" s="6">
        <v>0</v>
      </c>
      <c r="E142" s="1">
        <v>0.95099999999999996</v>
      </c>
      <c r="F142" s="1">
        <v>0.99299999999999999</v>
      </c>
      <c r="G142" s="6">
        <v>143</v>
      </c>
      <c r="H142" s="1">
        <v>0</v>
      </c>
      <c r="I142" s="1">
        <v>0</v>
      </c>
      <c r="J142" s="6">
        <v>0</v>
      </c>
      <c r="K142" s="1">
        <v>0.875</v>
      </c>
      <c r="L142" s="1">
        <v>1</v>
      </c>
      <c r="M142" s="6">
        <v>8</v>
      </c>
      <c r="N142" s="1">
        <v>1</v>
      </c>
      <c r="O142" s="1">
        <v>1</v>
      </c>
      <c r="P142" s="6">
        <v>2</v>
      </c>
      <c r="Q142" s="1">
        <v>0</v>
      </c>
      <c r="R142" s="1">
        <v>0</v>
      </c>
      <c r="S142" s="6">
        <v>0</v>
      </c>
    </row>
    <row r="143" spans="1:19" x14ac:dyDescent="0.25">
      <c r="A143" s="5" t="s">
        <v>76</v>
      </c>
      <c r="B143" s="1">
        <v>1</v>
      </c>
      <c r="C143" s="1">
        <v>1</v>
      </c>
      <c r="D143" s="6">
        <v>1</v>
      </c>
      <c r="E143" s="1">
        <v>0.8095</v>
      </c>
      <c r="F143" s="1">
        <v>0.95240000000000002</v>
      </c>
      <c r="G143" s="6">
        <v>84</v>
      </c>
      <c r="H143" s="1">
        <v>0</v>
      </c>
      <c r="I143" s="1">
        <v>0</v>
      </c>
      <c r="J143" s="6">
        <v>0</v>
      </c>
      <c r="K143" s="1">
        <v>0.33329999999999999</v>
      </c>
      <c r="L143" s="1">
        <v>0.33329999999999999</v>
      </c>
      <c r="M143" s="6">
        <v>3</v>
      </c>
      <c r="N143" s="1">
        <v>1</v>
      </c>
      <c r="O143" s="1">
        <v>1</v>
      </c>
      <c r="P143" s="6">
        <v>2</v>
      </c>
      <c r="Q143" s="1">
        <v>0</v>
      </c>
      <c r="R143" s="1">
        <v>0</v>
      </c>
      <c r="S143" s="6">
        <v>0</v>
      </c>
    </row>
    <row r="144" spans="1:19" x14ac:dyDescent="0.25">
      <c r="A144" s="5" t="s">
        <v>83</v>
      </c>
      <c r="B144" s="1">
        <v>0</v>
      </c>
      <c r="C144" s="1">
        <v>0</v>
      </c>
      <c r="D144" s="6">
        <v>0</v>
      </c>
      <c r="E144" s="1">
        <v>0.94389999999999996</v>
      </c>
      <c r="F144" s="1">
        <v>0.99070000000000003</v>
      </c>
      <c r="G144" s="6">
        <v>107</v>
      </c>
      <c r="H144" s="1">
        <v>0</v>
      </c>
      <c r="I144" s="1">
        <v>0</v>
      </c>
      <c r="J144" s="6">
        <v>0</v>
      </c>
      <c r="K144" s="1">
        <v>0.92310000000000003</v>
      </c>
      <c r="L144" s="1">
        <v>1</v>
      </c>
      <c r="M144" s="6">
        <v>13</v>
      </c>
      <c r="N144" s="1">
        <v>0</v>
      </c>
      <c r="O144" s="1">
        <v>0</v>
      </c>
      <c r="P144" s="6">
        <v>0</v>
      </c>
      <c r="Q144" s="1">
        <v>0</v>
      </c>
      <c r="R144" s="1">
        <v>0</v>
      </c>
      <c r="S144" s="6">
        <v>0</v>
      </c>
    </row>
    <row r="145" spans="1:19" x14ac:dyDescent="0.25">
      <c r="A145" s="5" t="s">
        <v>90</v>
      </c>
      <c r="B145" s="1">
        <v>0</v>
      </c>
      <c r="C145" s="1">
        <v>0</v>
      </c>
      <c r="D145" s="6">
        <v>0</v>
      </c>
      <c r="E145" s="1">
        <v>0.92859999999999998</v>
      </c>
      <c r="F145" s="1">
        <v>0.92859999999999998</v>
      </c>
      <c r="G145" s="6">
        <v>56</v>
      </c>
      <c r="H145" s="1">
        <v>0</v>
      </c>
      <c r="I145" s="1">
        <v>0</v>
      </c>
      <c r="J145" s="6">
        <v>0</v>
      </c>
      <c r="K145" s="1">
        <v>1</v>
      </c>
      <c r="L145" s="1">
        <v>1</v>
      </c>
      <c r="M145" s="6">
        <v>8</v>
      </c>
      <c r="N145" s="1">
        <v>0.66669999999999996</v>
      </c>
      <c r="O145" s="1">
        <v>0.66669999999999996</v>
      </c>
      <c r="P145" s="6">
        <v>3</v>
      </c>
      <c r="Q145" s="1">
        <v>0</v>
      </c>
      <c r="R145" s="1">
        <v>0</v>
      </c>
      <c r="S145" s="6">
        <v>0</v>
      </c>
    </row>
    <row r="146" spans="1:19" x14ac:dyDescent="0.25">
      <c r="A146" s="4" t="s">
        <v>29</v>
      </c>
      <c r="B146" s="1"/>
      <c r="C146" s="1"/>
      <c r="D146" s="6"/>
      <c r="E146" s="1"/>
      <c r="F146" s="1"/>
      <c r="G146" s="6"/>
      <c r="H146" s="1"/>
      <c r="I146" s="1"/>
      <c r="J146" s="6"/>
      <c r="K146" s="1"/>
      <c r="L146" s="1"/>
      <c r="M146" s="6"/>
      <c r="N146" s="1"/>
      <c r="O146" s="1"/>
      <c r="P146" s="6"/>
      <c r="Q146" s="1"/>
      <c r="R146" s="1"/>
      <c r="S146" s="6"/>
    </row>
    <row r="147" spans="1:19" x14ac:dyDescent="0.25">
      <c r="A147" s="5" t="s">
        <v>7</v>
      </c>
      <c r="B147" s="1">
        <v>0.42859999999999998</v>
      </c>
      <c r="C147" s="1">
        <v>0.71430000000000005</v>
      </c>
      <c r="D147" s="6">
        <v>7</v>
      </c>
      <c r="E147" s="1">
        <v>0.66400000000000003</v>
      </c>
      <c r="F147" s="1">
        <v>0.83699999999999997</v>
      </c>
      <c r="G147" s="6">
        <v>497</v>
      </c>
      <c r="H147" s="1">
        <v>1</v>
      </c>
      <c r="I147" s="1">
        <v>1</v>
      </c>
      <c r="J147" s="6">
        <v>11</v>
      </c>
      <c r="K147" s="1">
        <v>0.76919999999999999</v>
      </c>
      <c r="L147" s="1">
        <v>0.92310000000000003</v>
      </c>
      <c r="M147" s="6">
        <v>26</v>
      </c>
      <c r="N147" s="1">
        <v>0.85709999999999997</v>
      </c>
      <c r="O147" s="1">
        <v>0.94289999999999996</v>
      </c>
      <c r="P147" s="6">
        <v>35</v>
      </c>
      <c r="Q147" s="1">
        <v>0</v>
      </c>
      <c r="R147" s="1">
        <v>0</v>
      </c>
      <c r="S147" s="6">
        <v>0</v>
      </c>
    </row>
    <row r="148" spans="1:19" x14ac:dyDescent="0.25">
      <c r="A148" s="5" t="s">
        <v>81</v>
      </c>
      <c r="B148" s="1">
        <v>0</v>
      </c>
      <c r="C148" s="1">
        <v>0.66669999999999996</v>
      </c>
      <c r="D148" s="6">
        <v>3</v>
      </c>
      <c r="E148" s="1">
        <v>0.67310000000000003</v>
      </c>
      <c r="F148" s="1">
        <v>0.8337</v>
      </c>
      <c r="G148" s="6">
        <v>517</v>
      </c>
      <c r="H148" s="1">
        <v>0.66669999999999996</v>
      </c>
      <c r="I148" s="1">
        <v>0.66669999999999996</v>
      </c>
      <c r="J148" s="6">
        <v>9</v>
      </c>
      <c r="K148" s="1">
        <v>0.6522</v>
      </c>
      <c r="L148" s="1">
        <v>0.8478</v>
      </c>
      <c r="M148" s="6">
        <v>46</v>
      </c>
      <c r="N148" s="1">
        <v>0.76</v>
      </c>
      <c r="O148" s="1">
        <v>0.88</v>
      </c>
      <c r="P148" s="6">
        <v>25</v>
      </c>
      <c r="Q148" s="1">
        <v>0</v>
      </c>
      <c r="R148" s="1">
        <v>0</v>
      </c>
      <c r="S148" s="6">
        <v>0</v>
      </c>
    </row>
    <row r="149" spans="1:19" x14ac:dyDescent="0.25">
      <c r="A149" s="5" t="s">
        <v>85</v>
      </c>
      <c r="B149" s="1">
        <v>1</v>
      </c>
      <c r="C149" s="1">
        <v>1</v>
      </c>
      <c r="D149" s="6">
        <v>2</v>
      </c>
      <c r="E149" s="1">
        <v>0.71460000000000001</v>
      </c>
      <c r="F149" s="1">
        <v>0.87250000000000005</v>
      </c>
      <c r="G149" s="6">
        <v>494</v>
      </c>
      <c r="H149" s="1">
        <v>1</v>
      </c>
      <c r="I149" s="1">
        <v>1</v>
      </c>
      <c r="J149" s="6">
        <v>2</v>
      </c>
      <c r="K149" s="1">
        <v>0.875</v>
      </c>
      <c r="L149" s="1">
        <v>0.92859999999999998</v>
      </c>
      <c r="M149" s="6">
        <v>56</v>
      </c>
      <c r="N149" s="1">
        <v>0.88890000000000002</v>
      </c>
      <c r="O149" s="1">
        <v>1</v>
      </c>
      <c r="P149" s="6">
        <v>9</v>
      </c>
      <c r="Q149" s="1">
        <v>0</v>
      </c>
      <c r="R149" s="1">
        <v>0</v>
      </c>
      <c r="S149" s="6">
        <v>0</v>
      </c>
    </row>
    <row r="150" spans="1:19" x14ac:dyDescent="0.25">
      <c r="A150" s="5" t="s">
        <v>76</v>
      </c>
      <c r="B150" s="1">
        <v>0.1429</v>
      </c>
      <c r="C150" s="1">
        <v>0.71430000000000005</v>
      </c>
      <c r="D150" s="6">
        <v>7</v>
      </c>
      <c r="E150" s="1">
        <v>0.623</v>
      </c>
      <c r="F150" s="1">
        <v>0.80979999999999996</v>
      </c>
      <c r="G150" s="6">
        <v>573</v>
      </c>
      <c r="H150" s="1">
        <v>0.7</v>
      </c>
      <c r="I150" s="1">
        <v>0.9</v>
      </c>
      <c r="J150" s="6">
        <v>10</v>
      </c>
      <c r="K150" s="1">
        <v>0.60340000000000005</v>
      </c>
      <c r="L150" s="1">
        <v>0.79310000000000003</v>
      </c>
      <c r="M150" s="6">
        <v>58</v>
      </c>
      <c r="N150" s="1">
        <v>0.7</v>
      </c>
      <c r="O150" s="1">
        <v>0.83330000000000004</v>
      </c>
      <c r="P150" s="6">
        <v>30</v>
      </c>
      <c r="Q150" s="1">
        <v>0</v>
      </c>
      <c r="R150" s="1">
        <v>0</v>
      </c>
      <c r="S150" s="6">
        <v>0</v>
      </c>
    </row>
    <row r="151" spans="1:19" x14ac:dyDescent="0.25">
      <c r="A151" s="5" t="s">
        <v>83</v>
      </c>
      <c r="B151" s="1">
        <v>0</v>
      </c>
      <c r="C151" s="1">
        <v>1</v>
      </c>
      <c r="D151" s="6">
        <v>1</v>
      </c>
      <c r="E151" s="1">
        <v>0.58550000000000002</v>
      </c>
      <c r="F151" s="1">
        <v>0.81969999999999998</v>
      </c>
      <c r="G151" s="6">
        <v>427</v>
      </c>
      <c r="H151" s="1">
        <v>1</v>
      </c>
      <c r="I151" s="1">
        <v>1</v>
      </c>
      <c r="J151" s="6">
        <v>7</v>
      </c>
      <c r="K151" s="1">
        <v>0.6552</v>
      </c>
      <c r="L151" s="1">
        <v>0.86209999999999998</v>
      </c>
      <c r="M151" s="6">
        <v>29</v>
      </c>
      <c r="N151" s="1">
        <v>0.8</v>
      </c>
      <c r="O151" s="1">
        <v>1</v>
      </c>
      <c r="P151" s="6">
        <v>10</v>
      </c>
      <c r="Q151" s="1">
        <v>0</v>
      </c>
      <c r="R151" s="1">
        <v>0</v>
      </c>
      <c r="S151" s="6">
        <v>0</v>
      </c>
    </row>
    <row r="152" spans="1:19" x14ac:dyDescent="0.25">
      <c r="A152" s="5" t="s">
        <v>90</v>
      </c>
      <c r="B152" s="1">
        <v>1</v>
      </c>
      <c r="C152" s="1">
        <v>1</v>
      </c>
      <c r="D152" s="6">
        <v>1</v>
      </c>
      <c r="E152" s="1">
        <v>0.67490000000000006</v>
      </c>
      <c r="F152" s="1">
        <v>0.85550000000000004</v>
      </c>
      <c r="G152" s="6">
        <v>526</v>
      </c>
      <c r="H152" s="1">
        <v>1</v>
      </c>
      <c r="I152" s="1">
        <v>1</v>
      </c>
      <c r="J152" s="6">
        <v>1</v>
      </c>
      <c r="K152" s="1">
        <v>0.72219999999999995</v>
      </c>
      <c r="L152" s="1">
        <v>0.83330000000000004</v>
      </c>
      <c r="M152" s="6">
        <v>72</v>
      </c>
      <c r="N152" s="1">
        <v>0.90910000000000002</v>
      </c>
      <c r="O152" s="1">
        <v>1</v>
      </c>
      <c r="P152" s="6">
        <v>11</v>
      </c>
      <c r="Q152" s="1">
        <v>0</v>
      </c>
      <c r="R152" s="1">
        <v>0</v>
      </c>
      <c r="S152" s="6">
        <v>0</v>
      </c>
    </row>
    <row r="153" spans="1:19" x14ac:dyDescent="0.25">
      <c r="A153" s="4" t="s">
        <v>30</v>
      </c>
      <c r="B153" s="1"/>
      <c r="C153" s="1"/>
      <c r="D153" s="6"/>
      <c r="E153" s="1"/>
      <c r="F153" s="1"/>
      <c r="G153" s="6"/>
      <c r="H153" s="1"/>
      <c r="I153" s="1"/>
      <c r="J153" s="6"/>
      <c r="K153" s="1"/>
      <c r="L153" s="1"/>
      <c r="M153" s="6"/>
      <c r="N153" s="1"/>
      <c r="O153" s="1"/>
      <c r="P153" s="6"/>
      <c r="Q153" s="1"/>
      <c r="R153" s="1"/>
      <c r="S153" s="6"/>
    </row>
    <row r="154" spans="1:19" x14ac:dyDescent="0.25">
      <c r="A154" s="5" t="s">
        <v>7</v>
      </c>
      <c r="B154" s="1">
        <v>0</v>
      </c>
      <c r="C154" s="1">
        <v>0</v>
      </c>
      <c r="D154" s="6">
        <v>1</v>
      </c>
      <c r="E154" s="1">
        <v>0.71220000000000006</v>
      </c>
      <c r="F154" s="1">
        <v>0.89829999999999999</v>
      </c>
      <c r="G154" s="6">
        <v>403</v>
      </c>
      <c r="H154" s="1">
        <v>0.85709999999999997</v>
      </c>
      <c r="I154" s="1">
        <v>1</v>
      </c>
      <c r="J154" s="6">
        <v>7</v>
      </c>
      <c r="K154" s="1">
        <v>0.5</v>
      </c>
      <c r="L154" s="1">
        <v>0.5</v>
      </c>
      <c r="M154" s="6">
        <v>8</v>
      </c>
      <c r="N154" s="1">
        <v>0.75</v>
      </c>
      <c r="O154" s="1">
        <v>0.83330000000000004</v>
      </c>
      <c r="P154" s="6">
        <v>12</v>
      </c>
      <c r="Q154" s="1">
        <v>0</v>
      </c>
      <c r="R154" s="1">
        <v>0</v>
      </c>
      <c r="S154" s="6">
        <v>0</v>
      </c>
    </row>
    <row r="155" spans="1:19" x14ac:dyDescent="0.25">
      <c r="A155" s="5" t="s">
        <v>81</v>
      </c>
      <c r="B155" s="1">
        <v>0.5</v>
      </c>
      <c r="C155" s="1">
        <v>0.75</v>
      </c>
      <c r="D155" s="6">
        <v>4</v>
      </c>
      <c r="E155" s="1">
        <v>0.70109999999999995</v>
      </c>
      <c r="F155" s="1">
        <v>0.88549999999999995</v>
      </c>
      <c r="G155" s="6">
        <v>358</v>
      </c>
      <c r="H155" s="1">
        <v>1</v>
      </c>
      <c r="I155" s="1">
        <v>1</v>
      </c>
      <c r="J155" s="6">
        <v>8</v>
      </c>
      <c r="K155" s="1">
        <v>0.72729999999999995</v>
      </c>
      <c r="L155" s="1">
        <v>0.95450000000000002</v>
      </c>
      <c r="M155" s="6">
        <v>22</v>
      </c>
      <c r="N155" s="1">
        <v>1</v>
      </c>
      <c r="O155" s="1">
        <v>1</v>
      </c>
      <c r="P155" s="6">
        <v>5</v>
      </c>
      <c r="Q155" s="1">
        <v>0</v>
      </c>
      <c r="R155" s="1">
        <v>0</v>
      </c>
      <c r="S155" s="6">
        <v>0</v>
      </c>
    </row>
    <row r="156" spans="1:19" x14ac:dyDescent="0.25">
      <c r="A156" s="5" t="s">
        <v>85</v>
      </c>
      <c r="B156" s="1">
        <v>1</v>
      </c>
      <c r="C156" s="1">
        <v>1</v>
      </c>
      <c r="D156" s="6">
        <v>4</v>
      </c>
      <c r="E156" s="1">
        <v>0.71919999999999995</v>
      </c>
      <c r="F156" s="1">
        <v>0.8911</v>
      </c>
      <c r="G156" s="6">
        <v>349</v>
      </c>
      <c r="H156" s="1">
        <v>1</v>
      </c>
      <c r="I156" s="1">
        <v>1</v>
      </c>
      <c r="J156" s="6">
        <v>6</v>
      </c>
      <c r="K156" s="1">
        <v>0.75</v>
      </c>
      <c r="L156" s="1">
        <v>0.95830000000000004</v>
      </c>
      <c r="M156" s="6">
        <v>24</v>
      </c>
      <c r="N156" s="1">
        <v>1</v>
      </c>
      <c r="O156" s="1">
        <v>1</v>
      </c>
      <c r="P156" s="6">
        <v>3</v>
      </c>
      <c r="Q156" s="1">
        <v>0</v>
      </c>
      <c r="R156" s="1">
        <v>0</v>
      </c>
      <c r="S156" s="6">
        <v>0</v>
      </c>
    </row>
    <row r="157" spans="1:19" x14ac:dyDescent="0.25">
      <c r="A157" s="5" t="s">
        <v>76</v>
      </c>
      <c r="B157" s="1">
        <v>0.5</v>
      </c>
      <c r="C157" s="1">
        <v>0.83330000000000004</v>
      </c>
      <c r="D157" s="6">
        <v>6</v>
      </c>
      <c r="E157" s="1">
        <v>0.67369999999999997</v>
      </c>
      <c r="F157" s="1">
        <v>0.86250000000000004</v>
      </c>
      <c r="G157" s="6">
        <v>429</v>
      </c>
      <c r="H157" s="1">
        <v>0.69230000000000003</v>
      </c>
      <c r="I157" s="1">
        <v>0.84619999999999995</v>
      </c>
      <c r="J157" s="6">
        <v>13</v>
      </c>
      <c r="K157" s="1">
        <v>0.63639999999999997</v>
      </c>
      <c r="L157" s="1">
        <v>0.77270000000000005</v>
      </c>
      <c r="M157" s="6">
        <v>22</v>
      </c>
      <c r="N157" s="1">
        <v>0.92859999999999998</v>
      </c>
      <c r="O157" s="1">
        <v>1</v>
      </c>
      <c r="P157" s="6">
        <v>14</v>
      </c>
      <c r="Q157" s="1">
        <v>0</v>
      </c>
      <c r="R157" s="1">
        <v>0</v>
      </c>
      <c r="S157" s="6">
        <v>0</v>
      </c>
    </row>
    <row r="158" spans="1:19" x14ac:dyDescent="0.25">
      <c r="A158" s="5" t="s">
        <v>83</v>
      </c>
      <c r="B158" s="1">
        <v>0.6</v>
      </c>
      <c r="C158" s="1">
        <v>0.8</v>
      </c>
      <c r="D158" s="6">
        <v>5</v>
      </c>
      <c r="E158" s="1">
        <v>0.65200000000000002</v>
      </c>
      <c r="F158" s="1">
        <v>0.83919999999999995</v>
      </c>
      <c r="G158" s="6">
        <v>342</v>
      </c>
      <c r="H158" s="1">
        <v>1</v>
      </c>
      <c r="I158" s="1">
        <v>1</v>
      </c>
      <c r="J158" s="6">
        <v>5</v>
      </c>
      <c r="K158" s="1">
        <v>0.6</v>
      </c>
      <c r="L158" s="1">
        <v>0.7</v>
      </c>
      <c r="M158" s="6">
        <v>20</v>
      </c>
      <c r="N158" s="1">
        <v>1</v>
      </c>
      <c r="O158" s="1">
        <v>1</v>
      </c>
      <c r="P158" s="6">
        <v>4</v>
      </c>
      <c r="Q158" s="1">
        <v>0</v>
      </c>
      <c r="R158" s="1">
        <v>0</v>
      </c>
      <c r="S158" s="6">
        <v>0</v>
      </c>
    </row>
    <row r="159" spans="1:19" x14ac:dyDescent="0.25">
      <c r="A159" s="5" t="s">
        <v>90</v>
      </c>
      <c r="B159" s="1">
        <v>0.66669999999999996</v>
      </c>
      <c r="C159" s="1">
        <v>0.66669999999999996</v>
      </c>
      <c r="D159" s="6">
        <v>3</v>
      </c>
      <c r="E159" s="1">
        <v>0.68159999999999998</v>
      </c>
      <c r="F159" s="1">
        <v>0.80789999999999995</v>
      </c>
      <c r="G159" s="6">
        <v>380</v>
      </c>
      <c r="H159" s="1">
        <v>1</v>
      </c>
      <c r="I159" s="1">
        <v>1</v>
      </c>
      <c r="J159" s="6">
        <v>1</v>
      </c>
      <c r="K159" s="1">
        <v>0.64710000000000001</v>
      </c>
      <c r="L159" s="1">
        <v>0.94120000000000004</v>
      </c>
      <c r="M159" s="6">
        <v>34</v>
      </c>
      <c r="N159" s="1">
        <v>1</v>
      </c>
      <c r="O159" s="1">
        <v>1</v>
      </c>
      <c r="P159" s="6">
        <v>3</v>
      </c>
      <c r="Q159" s="1">
        <v>0</v>
      </c>
      <c r="R159" s="1">
        <v>0</v>
      </c>
      <c r="S159" s="6">
        <v>0</v>
      </c>
    </row>
    <row r="160" spans="1:19" x14ac:dyDescent="0.25">
      <c r="A160" s="4" t="s">
        <v>31</v>
      </c>
      <c r="B160" s="1"/>
      <c r="C160" s="1"/>
      <c r="D160" s="6"/>
      <c r="E160" s="1"/>
      <c r="F160" s="1"/>
      <c r="G160" s="6"/>
      <c r="H160" s="1"/>
      <c r="I160" s="1"/>
      <c r="J160" s="6"/>
      <c r="K160" s="1"/>
      <c r="L160" s="1"/>
      <c r="M160" s="6"/>
      <c r="N160" s="1"/>
      <c r="O160" s="1"/>
      <c r="P160" s="6"/>
      <c r="Q160" s="1"/>
      <c r="R160" s="1"/>
      <c r="S160" s="6"/>
    </row>
    <row r="161" spans="1:19" x14ac:dyDescent="0.25">
      <c r="A161" s="5" t="s">
        <v>7</v>
      </c>
      <c r="B161" s="1">
        <v>0</v>
      </c>
      <c r="C161" s="1">
        <v>1</v>
      </c>
      <c r="D161" s="6">
        <v>1</v>
      </c>
      <c r="E161" s="1">
        <v>0.76060000000000005</v>
      </c>
      <c r="F161" s="1">
        <v>0.93659999999999999</v>
      </c>
      <c r="G161" s="6">
        <v>142</v>
      </c>
      <c r="H161" s="1">
        <v>0.88890000000000002</v>
      </c>
      <c r="I161" s="1">
        <v>0.88890000000000002</v>
      </c>
      <c r="J161" s="6">
        <v>9</v>
      </c>
      <c r="K161" s="1">
        <v>0.83330000000000004</v>
      </c>
      <c r="L161" s="1">
        <v>0.91669999999999996</v>
      </c>
      <c r="M161" s="6">
        <v>12</v>
      </c>
      <c r="N161" s="1">
        <v>0.57889999999999997</v>
      </c>
      <c r="O161" s="1">
        <v>0.68420000000000003</v>
      </c>
      <c r="P161" s="6">
        <v>19</v>
      </c>
      <c r="Q161" s="1">
        <v>0</v>
      </c>
      <c r="R161" s="1">
        <v>0</v>
      </c>
      <c r="S161" s="6">
        <v>0</v>
      </c>
    </row>
    <row r="162" spans="1:19" x14ac:dyDescent="0.25">
      <c r="A162" s="5" t="s">
        <v>81</v>
      </c>
      <c r="B162" s="1">
        <v>0</v>
      </c>
      <c r="C162" s="1">
        <v>0</v>
      </c>
      <c r="D162" s="6">
        <v>0</v>
      </c>
      <c r="E162" s="1">
        <v>0.6522</v>
      </c>
      <c r="F162" s="1">
        <v>0.86960000000000004</v>
      </c>
      <c r="G162" s="6">
        <v>161</v>
      </c>
      <c r="H162" s="1">
        <v>1</v>
      </c>
      <c r="I162" s="1">
        <v>1</v>
      </c>
      <c r="J162" s="6">
        <v>6</v>
      </c>
      <c r="K162" s="1">
        <v>0.82350000000000001</v>
      </c>
      <c r="L162" s="1">
        <v>0.94120000000000004</v>
      </c>
      <c r="M162" s="6">
        <v>17</v>
      </c>
      <c r="N162" s="1">
        <v>0.54549999999999998</v>
      </c>
      <c r="O162" s="1">
        <v>0.54549999999999998</v>
      </c>
      <c r="P162" s="6">
        <v>11</v>
      </c>
      <c r="Q162" s="1">
        <v>0</v>
      </c>
      <c r="R162" s="1">
        <v>0</v>
      </c>
      <c r="S162" s="6">
        <v>0</v>
      </c>
    </row>
    <row r="163" spans="1:19" x14ac:dyDescent="0.25">
      <c r="A163" s="5" t="s">
        <v>85</v>
      </c>
      <c r="B163" s="1">
        <v>0</v>
      </c>
      <c r="C163" s="1">
        <v>0</v>
      </c>
      <c r="D163" s="6">
        <v>0</v>
      </c>
      <c r="E163" s="1">
        <v>0.76600000000000001</v>
      </c>
      <c r="F163" s="1">
        <v>0.86519999999999997</v>
      </c>
      <c r="G163" s="6">
        <v>141</v>
      </c>
      <c r="H163" s="1">
        <v>0.5</v>
      </c>
      <c r="I163" s="1">
        <v>0.5</v>
      </c>
      <c r="J163" s="6">
        <v>2</v>
      </c>
      <c r="K163" s="1">
        <v>0.76470000000000005</v>
      </c>
      <c r="L163" s="1">
        <v>0.88239999999999996</v>
      </c>
      <c r="M163" s="6">
        <v>17</v>
      </c>
      <c r="N163" s="1">
        <v>0.75</v>
      </c>
      <c r="O163" s="1">
        <v>0.83330000000000004</v>
      </c>
      <c r="P163" s="6">
        <v>12</v>
      </c>
      <c r="Q163" s="1">
        <v>0</v>
      </c>
      <c r="R163" s="1">
        <v>0</v>
      </c>
      <c r="S163" s="6">
        <v>0</v>
      </c>
    </row>
    <row r="164" spans="1:19" x14ac:dyDescent="0.25">
      <c r="A164" s="5" t="s">
        <v>76</v>
      </c>
      <c r="B164" s="1">
        <v>0.25</v>
      </c>
      <c r="C164" s="1">
        <v>1</v>
      </c>
      <c r="D164" s="6">
        <v>4</v>
      </c>
      <c r="E164" s="1">
        <v>0.77329999999999999</v>
      </c>
      <c r="F164" s="1">
        <v>0.9244</v>
      </c>
      <c r="G164" s="6">
        <v>172</v>
      </c>
      <c r="H164" s="1">
        <v>0.75</v>
      </c>
      <c r="I164" s="1">
        <v>0.75</v>
      </c>
      <c r="J164" s="6">
        <v>4</v>
      </c>
      <c r="K164" s="1">
        <v>0.75</v>
      </c>
      <c r="L164" s="1">
        <v>1</v>
      </c>
      <c r="M164" s="6">
        <v>12</v>
      </c>
      <c r="N164" s="1">
        <v>0.75</v>
      </c>
      <c r="O164" s="1">
        <v>0.91669999999999996</v>
      </c>
      <c r="P164" s="6">
        <v>12</v>
      </c>
      <c r="Q164" s="1">
        <v>0</v>
      </c>
      <c r="R164" s="1">
        <v>0</v>
      </c>
      <c r="S164" s="6">
        <v>0</v>
      </c>
    </row>
    <row r="165" spans="1:19" x14ac:dyDescent="0.25">
      <c r="A165" s="5" t="s">
        <v>83</v>
      </c>
      <c r="B165" s="1">
        <v>0</v>
      </c>
      <c r="C165" s="1">
        <v>0</v>
      </c>
      <c r="D165" s="6">
        <v>0</v>
      </c>
      <c r="E165" s="1">
        <v>0.57940000000000003</v>
      </c>
      <c r="F165" s="1">
        <v>0.85980000000000001</v>
      </c>
      <c r="G165" s="6">
        <v>107</v>
      </c>
      <c r="H165" s="1">
        <v>0.75</v>
      </c>
      <c r="I165" s="1">
        <v>0.75</v>
      </c>
      <c r="J165" s="6">
        <v>4</v>
      </c>
      <c r="K165" s="1">
        <v>0.63639999999999997</v>
      </c>
      <c r="L165" s="1">
        <v>1</v>
      </c>
      <c r="M165" s="6">
        <v>11</v>
      </c>
      <c r="N165" s="1">
        <v>0.71430000000000005</v>
      </c>
      <c r="O165" s="1">
        <v>0.85709999999999997</v>
      </c>
      <c r="P165" s="6">
        <v>7</v>
      </c>
      <c r="Q165" s="1">
        <v>0</v>
      </c>
      <c r="R165" s="1">
        <v>0</v>
      </c>
      <c r="S165" s="6">
        <v>0</v>
      </c>
    </row>
    <row r="166" spans="1:19" x14ac:dyDescent="0.25">
      <c r="A166" s="5" t="s">
        <v>90</v>
      </c>
      <c r="B166" s="1">
        <v>0</v>
      </c>
      <c r="C166" s="1">
        <v>1</v>
      </c>
      <c r="D166" s="6">
        <v>1</v>
      </c>
      <c r="E166" s="1">
        <v>0.63690000000000002</v>
      </c>
      <c r="F166" s="1">
        <v>0.86309999999999998</v>
      </c>
      <c r="G166" s="6">
        <v>168</v>
      </c>
      <c r="H166" s="1">
        <v>0</v>
      </c>
      <c r="I166" s="1">
        <v>0</v>
      </c>
      <c r="J166" s="6">
        <v>0</v>
      </c>
      <c r="K166" s="1">
        <v>0.7</v>
      </c>
      <c r="L166" s="1">
        <v>0.8</v>
      </c>
      <c r="M166" s="6">
        <v>10</v>
      </c>
      <c r="N166" s="1">
        <v>0.2</v>
      </c>
      <c r="O166" s="1">
        <v>0.6</v>
      </c>
      <c r="P166" s="6">
        <v>5</v>
      </c>
      <c r="Q166" s="1">
        <v>0</v>
      </c>
      <c r="R166" s="1">
        <v>0</v>
      </c>
      <c r="S166" s="6">
        <v>0</v>
      </c>
    </row>
    <row r="167" spans="1:19" x14ac:dyDescent="0.25">
      <c r="A167" s="4" t="s">
        <v>32</v>
      </c>
      <c r="B167" s="1"/>
      <c r="C167" s="1"/>
      <c r="D167" s="6"/>
      <c r="E167" s="1"/>
      <c r="F167" s="1"/>
      <c r="G167" s="6"/>
      <c r="H167" s="1"/>
      <c r="I167" s="1"/>
      <c r="J167" s="6"/>
      <c r="K167" s="1"/>
      <c r="L167" s="1"/>
      <c r="M167" s="6"/>
      <c r="N167" s="1"/>
      <c r="O167" s="1"/>
      <c r="P167" s="6"/>
      <c r="Q167" s="1"/>
      <c r="R167" s="1"/>
      <c r="S167" s="6"/>
    </row>
    <row r="168" spans="1:19" x14ac:dyDescent="0.25">
      <c r="A168" s="5" t="s">
        <v>7</v>
      </c>
      <c r="B168" s="1">
        <v>0.33329999999999999</v>
      </c>
      <c r="C168" s="1">
        <v>0.75</v>
      </c>
      <c r="D168" s="6">
        <v>12</v>
      </c>
      <c r="E168" s="1">
        <v>0.59470000000000001</v>
      </c>
      <c r="F168" s="1">
        <v>0.86619999999999997</v>
      </c>
      <c r="G168" s="6">
        <v>755</v>
      </c>
      <c r="H168" s="1">
        <v>0.66669999999999996</v>
      </c>
      <c r="I168" s="1">
        <v>0.91669999999999996</v>
      </c>
      <c r="J168" s="6">
        <v>12</v>
      </c>
      <c r="K168" s="1">
        <v>0.57499999999999996</v>
      </c>
      <c r="L168" s="1">
        <v>0.92500000000000004</v>
      </c>
      <c r="M168" s="6">
        <v>40</v>
      </c>
      <c r="N168" s="1">
        <v>0.60980000000000001</v>
      </c>
      <c r="O168" s="1">
        <v>0.85370000000000001</v>
      </c>
      <c r="P168" s="6">
        <v>41</v>
      </c>
      <c r="Q168" s="1">
        <v>0</v>
      </c>
      <c r="R168" s="1">
        <v>0</v>
      </c>
      <c r="S168" s="6">
        <v>0</v>
      </c>
    </row>
    <row r="169" spans="1:19" x14ac:dyDescent="0.25">
      <c r="A169" s="5" t="s">
        <v>81</v>
      </c>
      <c r="B169" s="1">
        <v>0.66669999999999996</v>
      </c>
      <c r="C169" s="1">
        <v>1</v>
      </c>
      <c r="D169" s="6">
        <v>3</v>
      </c>
      <c r="E169" s="1">
        <v>0.63039999999999996</v>
      </c>
      <c r="F169" s="1">
        <v>0.8609</v>
      </c>
      <c r="G169" s="6">
        <v>460</v>
      </c>
      <c r="H169" s="1">
        <v>1</v>
      </c>
      <c r="I169" s="1">
        <v>1</v>
      </c>
      <c r="J169" s="6">
        <v>7</v>
      </c>
      <c r="K169" s="1">
        <v>0.76600000000000001</v>
      </c>
      <c r="L169" s="1">
        <v>0.93620000000000003</v>
      </c>
      <c r="M169" s="6">
        <v>47</v>
      </c>
      <c r="N169" s="1">
        <v>0.73680000000000001</v>
      </c>
      <c r="O169" s="1">
        <v>0.84209999999999996</v>
      </c>
      <c r="P169" s="6">
        <v>19</v>
      </c>
      <c r="Q169" s="1">
        <v>0</v>
      </c>
      <c r="R169" s="1">
        <v>0</v>
      </c>
      <c r="S169" s="6">
        <v>0</v>
      </c>
    </row>
    <row r="170" spans="1:19" x14ac:dyDescent="0.25">
      <c r="A170" s="5" t="s">
        <v>85</v>
      </c>
      <c r="B170" s="1">
        <v>0.375</v>
      </c>
      <c r="C170" s="1">
        <v>1</v>
      </c>
      <c r="D170" s="6">
        <v>8</v>
      </c>
      <c r="E170" s="1">
        <v>0.68930000000000002</v>
      </c>
      <c r="F170" s="1">
        <v>0.90580000000000005</v>
      </c>
      <c r="G170" s="6">
        <v>531</v>
      </c>
      <c r="H170" s="1">
        <v>0.5</v>
      </c>
      <c r="I170" s="1">
        <v>0.5</v>
      </c>
      <c r="J170" s="6">
        <v>2</v>
      </c>
      <c r="K170" s="1">
        <v>0.65710000000000002</v>
      </c>
      <c r="L170" s="1">
        <v>0.87139999999999995</v>
      </c>
      <c r="M170" s="6">
        <v>70</v>
      </c>
      <c r="N170" s="1">
        <v>0.75</v>
      </c>
      <c r="O170" s="1">
        <v>0.91669999999999996</v>
      </c>
      <c r="P170" s="6">
        <v>12</v>
      </c>
      <c r="Q170" s="1">
        <v>0</v>
      </c>
      <c r="R170" s="1">
        <v>0</v>
      </c>
      <c r="S170" s="6">
        <v>0</v>
      </c>
    </row>
    <row r="171" spans="1:19" x14ac:dyDescent="0.25">
      <c r="A171" s="5" t="s">
        <v>76</v>
      </c>
      <c r="B171" s="1">
        <v>0.4</v>
      </c>
      <c r="C171" s="1">
        <v>1</v>
      </c>
      <c r="D171" s="6">
        <v>10</v>
      </c>
      <c r="E171" s="1">
        <v>0.63700000000000001</v>
      </c>
      <c r="F171" s="1">
        <v>0.86970000000000003</v>
      </c>
      <c r="G171" s="6">
        <v>752</v>
      </c>
      <c r="H171" s="1">
        <v>0.875</v>
      </c>
      <c r="I171" s="1">
        <v>0.9375</v>
      </c>
      <c r="J171" s="6">
        <v>16</v>
      </c>
      <c r="K171" s="1">
        <v>0.65149999999999997</v>
      </c>
      <c r="L171" s="1">
        <v>0.83330000000000004</v>
      </c>
      <c r="M171" s="6">
        <v>66</v>
      </c>
      <c r="N171" s="1">
        <v>0.63160000000000005</v>
      </c>
      <c r="O171" s="1">
        <v>0.78949999999999998</v>
      </c>
      <c r="P171" s="6">
        <v>38</v>
      </c>
      <c r="Q171" s="1">
        <v>0</v>
      </c>
      <c r="R171" s="1">
        <v>0</v>
      </c>
      <c r="S171" s="6">
        <v>0</v>
      </c>
    </row>
    <row r="172" spans="1:19" x14ac:dyDescent="0.25">
      <c r="A172" s="5" t="s">
        <v>83</v>
      </c>
      <c r="B172" s="1">
        <v>0.75</v>
      </c>
      <c r="C172" s="1">
        <v>1</v>
      </c>
      <c r="D172" s="6">
        <v>4</v>
      </c>
      <c r="E172" s="1">
        <v>0.65269999999999995</v>
      </c>
      <c r="F172" s="1">
        <v>0.91369999999999996</v>
      </c>
      <c r="G172" s="6">
        <v>452</v>
      </c>
      <c r="H172" s="1">
        <v>1</v>
      </c>
      <c r="I172" s="1">
        <v>1</v>
      </c>
      <c r="J172" s="6">
        <v>6</v>
      </c>
      <c r="K172" s="1">
        <v>0.6512</v>
      </c>
      <c r="L172" s="1">
        <v>0.86050000000000004</v>
      </c>
      <c r="M172" s="6">
        <v>43</v>
      </c>
      <c r="N172" s="1">
        <v>0.51849999999999996</v>
      </c>
      <c r="O172" s="1">
        <v>0.74070000000000003</v>
      </c>
      <c r="P172" s="6">
        <v>27</v>
      </c>
      <c r="Q172" s="1">
        <v>0</v>
      </c>
      <c r="R172" s="1">
        <v>0</v>
      </c>
      <c r="S172" s="6">
        <v>0</v>
      </c>
    </row>
    <row r="173" spans="1:19" x14ac:dyDescent="0.25">
      <c r="A173" s="5" t="s">
        <v>90</v>
      </c>
      <c r="B173" s="1">
        <v>0</v>
      </c>
      <c r="C173" s="1">
        <v>0</v>
      </c>
      <c r="D173" s="6">
        <v>0</v>
      </c>
      <c r="E173" s="1">
        <v>0.68320000000000003</v>
      </c>
      <c r="F173" s="1">
        <v>0.89500000000000002</v>
      </c>
      <c r="G173" s="6">
        <v>543</v>
      </c>
      <c r="H173" s="1">
        <v>1</v>
      </c>
      <c r="I173" s="1">
        <v>1</v>
      </c>
      <c r="J173" s="6">
        <v>2</v>
      </c>
      <c r="K173" s="1">
        <v>0.77780000000000005</v>
      </c>
      <c r="L173" s="1">
        <v>0.93059999999999998</v>
      </c>
      <c r="M173" s="6">
        <v>72</v>
      </c>
      <c r="N173" s="1">
        <v>0.66669999999999996</v>
      </c>
      <c r="O173" s="1">
        <v>0.93330000000000002</v>
      </c>
      <c r="P173" s="6">
        <v>15</v>
      </c>
      <c r="Q173" s="1">
        <v>0</v>
      </c>
      <c r="R173" s="1">
        <v>0</v>
      </c>
      <c r="S173" s="6">
        <v>0</v>
      </c>
    </row>
    <row r="174" spans="1:19" x14ac:dyDescent="0.25">
      <c r="A174" s="4" t="s">
        <v>33</v>
      </c>
      <c r="B174" s="1"/>
      <c r="C174" s="1"/>
      <c r="D174" s="6"/>
      <c r="E174" s="1"/>
      <c r="F174" s="1"/>
      <c r="G174" s="6"/>
      <c r="H174" s="1"/>
      <c r="I174" s="1"/>
      <c r="J174" s="6"/>
      <c r="K174" s="1"/>
      <c r="L174" s="1"/>
      <c r="M174" s="6"/>
      <c r="N174" s="1"/>
      <c r="O174" s="1"/>
      <c r="P174" s="6"/>
      <c r="Q174" s="1"/>
      <c r="R174" s="1"/>
      <c r="S174" s="6"/>
    </row>
    <row r="175" spans="1:19" x14ac:dyDescent="0.25">
      <c r="A175" s="5" t="s">
        <v>7</v>
      </c>
      <c r="B175" s="1">
        <v>0.6</v>
      </c>
      <c r="C175" s="1">
        <v>0.6</v>
      </c>
      <c r="D175" s="6">
        <v>5</v>
      </c>
      <c r="E175" s="1">
        <v>0.71189999999999998</v>
      </c>
      <c r="F175" s="1">
        <v>0.87570000000000003</v>
      </c>
      <c r="G175" s="6">
        <v>354</v>
      </c>
      <c r="H175" s="1">
        <v>1</v>
      </c>
      <c r="I175" s="1">
        <v>1</v>
      </c>
      <c r="J175" s="6">
        <v>1</v>
      </c>
      <c r="K175" s="1">
        <v>0.7</v>
      </c>
      <c r="L175" s="1">
        <v>0.8</v>
      </c>
      <c r="M175" s="6">
        <v>10</v>
      </c>
      <c r="N175" s="1">
        <v>0.84619999999999995</v>
      </c>
      <c r="O175" s="1">
        <v>1</v>
      </c>
      <c r="P175" s="6">
        <v>13</v>
      </c>
      <c r="Q175" s="1">
        <v>0</v>
      </c>
      <c r="R175" s="1">
        <v>0</v>
      </c>
      <c r="S175" s="6">
        <v>0</v>
      </c>
    </row>
    <row r="176" spans="1:19" x14ac:dyDescent="0.25">
      <c r="A176" s="5" t="s">
        <v>81</v>
      </c>
      <c r="B176" s="1">
        <v>0</v>
      </c>
      <c r="C176" s="1">
        <v>1</v>
      </c>
      <c r="D176" s="6">
        <v>2</v>
      </c>
      <c r="E176" s="1">
        <v>0.72529999999999994</v>
      </c>
      <c r="F176" s="1">
        <v>0.89739999999999998</v>
      </c>
      <c r="G176" s="6">
        <v>273</v>
      </c>
      <c r="H176" s="1">
        <v>0</v>
      </c>
      <c r="I176" s="1">
        <v>0</v>
      </c>
      <c r="J176" s="6">
        <v>0</v>
      </c>
      <c r="K176" s="1">
        <v>0.82609999999999995</v>
      </c>
      <c r="L176" s="1">
        <v>0.82609999999999995</v>
      </c>
      <c r="M176" s="6">
        <v>23</v>
      </c>
      <c r="N176" s="1">
        <v>0.75</v>
      </c>
      <c r="O176" s="1">
        <v>0.75</v>
      </c>
      <c r="P176" s="6">
        <v>4</v>
      </c>
      <c r="Q176" s="1">
        <v>0</v>
      </c>
      <c r="R176" s="1">
        <v>0</v>
      </c>
      <c r="S176" s="6">
        <v>0</v>
      </c>
    </row>
    <row r="177" spans="1:19" x14ac:dyDescent="0.25">
      <c r="A177" s="5" t="s">
        <v>85</v>
      </c>
      <c r="B177" s="1">
        <v>0</v>
      </c>
      <c r="C177" s="1">
        <v>0</v>
      </c>
      <c r="D177" s="6">
        <v>0</v>
      </c>
      <c r="E177" s="1">
        <v>0.61539999999999995</v>
      </c>
      <c r="F177" s="1">
        <v>0.82589999999999997</v>
      </c>
      <c r="G177" s="6">
        <v>247</v>
      </c>
      <c r="H177" s="1">
        <v>0</v>
      </c>
      <c r="I177" s="1">
        <v>0</v>
      </c>
      <c r="J177" s="6">
        <v>0</v>
      </c>
      <c r="K177" s="1">
        <v>0.77780000000000005</v>
      </c>
      <c r="L177" s="1">
        <v>1</v>
      </c>
      <c r="M177" s="6">
        <v>27</v>
      </c>
      <c r="N177" s="1">
        <v>1</v>
      </c>
      <c r="O177" s="1">
        <v>1</v>
      </c>
      <c r="P177" s="6">
        <v>1</v>
      </c>
      <c r="Q177" s="1">
        <v>0</v>
      </c>
      <c r="R177" s="1">
        <v>0</v>
      </c>
      <c r="S177" s="6">
        <v>0</v>
      </c>
    </row>
    <row r="178" spans="1:19" x14ac:dyDescent="0.25">
      <c r="A178" s="5" t="s">
        <v>76</v>
      </c>
      <c r="B178" s="1">
        <v>0.5</v>
      </c>
      <c r="C178" s="1">
        <v>0.83330000000000004</v>
      </c>
      <c r="D178" s="6">
        <v>6</v>
      </c>
      <c r="E178" s="1">
        <v>0.69340000000000002</v>
      </c>
      <c r="F178" s="1">
        <v>0.89049999999999996</v>
      </c>
      <c r="G178" s="6">
        <v>274</v>
      </c>
      <c r="H178" s="1">
        <v>0</v>
      </c>
      <c r="I178" s="1">
        <v>0</v>
      </c>
      <c r="J178" s="6">
        <v>1</v>
      </c>
      <c r="K178" s="1">
        <v>0.8</v>
      </c>
      <c r="L178" s="1">
        <v>0.96</v>
      </c>
      <c r="M178" s="6">
        <v>25</v>
      </c>
      <c r="N178" s="1">
        <v>0.8</v>
      </c>
      <c r="O178" s="1">
        <v>1</v>
      </c>
      <c r="P178" s="6">
        <v>5</v>
      </c>
      <c r="Q178" s="1">
        <v>0</v>
      </c>
      <c r="R178" s="1">
        <v>0</v>
      </c>
      <c r="S178" s="6">
        <v>0</v>
      </c>
    </row>
    <row r="179" spans="1:19" x14ac:dyDescent="0.25">
      <c r="A179" s="5" t="s">
        <v>83</v>
      </c>
      <c r="B179" s="1">
        <v>0</v>
      </c>
      <c r="C179" s="1">
        <v>0</v>
      </c>
      <c r="D179" s="6">
        <v>1</v>
      </c>
      <c r="E179" s="1">
        <v>0.65480000000000005</v>
      </c>
      <c r="F179" s="1">
        <v>0.87309999999999999</v>
      </c>
      <c r="G179" s="6">
        <v>197</v>
      </c>
      <c r="H179" s="1">
        <v>0</v>
      </c>
      <c r="I179" s="1">
        <v>0</v>
      </c>
      <c r="J179" s="6">
        <v>1</v>
      </c>
      <c r="K179" s="1">
        <v>0.65</v>
      </c>
      <c r="L179" s="1">
        <v>0.9</v>
      </c>
      <c r="M179" s="6">
        <v>20</v>
      </c>
      <c r="N179" s="1">
        <v>1</v>
      </c>
      <c r="O179" s="1">
        <v>1</v>
      </c>
      <c r="P179" s="6">
        <v>3</v>
      </c>
      <c r="Q179" s="1">
        <v>0</v>
      </c>
      <c r="R179" s="1">
        <v>0</v>
      </c>
      <c r="S179" s="6">
        <v>0</v>
      </c>
    </row>
    <row r="180" spans="1:19" x14ac:dyDescent="0.25">
      <c r="A180" s="5" t="s">
        <v>90</v>
      </c>
      <c r="B180" s="1">
        <v>0</v>
      </c>
      <c r="C180" s="1">
        <v>0</v>
      </c>
      <c r="D180" s="6">
        <v>0</v>
      </c>
      <c r="E180" s="1">
        <v>0.67390000000000005</v>
      </c>
      <c r="F180" s="1">
        <v>0.85509999999999997</v>
      </c>
      <c r="G180" s="6">
        <v>138</v>
      </c>
      <c r="H180" s="1">
        <v>1</v>
      </c>
      <c r="I180" s="1">
        <v>1</v>
      </c>
      <c r="J180" s="6">
        <v>1</v>
      </c>
      <c r="K180" s="1">
        <v>0.46150000000000002</v>
      </c>
      <c r="L180" s="1">
        <v>0.69230000000000003</v>
      </c>
      <c r="M180" s="6">
        <v>13</v>
      </c>
      <c r="N180" s="1">
        <v>0</v>
      </c>
      <c r="O180" s="1">
        <v>0</v>
      </c>
      <c r="P180" s="6">
        <v>0</v>
      </c>
      <c r="Q180" s="1">
        <v>0</v>
      </c>
      <c r="R180" s="1">
        <v>0</v>
      </c>
      <c r="S180" s="6">
        <v>0</v>
      </c>
    </row>
    <row r="181" spans="1:19" x14ac:dyDescent="0.25">
      <c r="A181" s="4" t="s">
        <v>34</v>
      </c>
      <c r="B181" s="1"/>
      <c r="C181" s="1"/>
      <c r="D181" s="6"/>
      <c r="E181" s="1"/>
      <c r="F181" s="1"/>
      <c r="G181" s="6"/>
      <c r="H181" s="1"/>
      <c r="I181" s="1"/>
      <c r="J181" s="6"/>
      <c r="K181" s="1"/>
      <c r="L181" s="1"/>
      <c r="M181" s="6"/>
      <c r="N181" s="1"/>
      <c r="O181" s="1"/>
      <c r="P181" s="6"/>
      <c r="Q181" s="1"/>
      <c r="R181" s="1"/>
      <c r="S181" s="6"/>
    </row>
    <row r="182" spans="1:19" x14ac:dyDescent="0.25">
      <c r="A182" s="5" t="s">
        <v>7</v>
      </c>
      <c r="B182" s="1">
        <v>1</v>
      </c>
      <c r="C182" s="1">
        <v>1</v>
      </c>
      <c r="D182" s="6">
        <v>1</v>
      </c>
      <c r="E182" s="1">
        <v>0.63329999999999997</v>
      </c>
      <c r="F182" s="1">
        <v>0.8</v>
      </c>
      <c r="G182" s="6">
        <v>30</v>
      </c>
      <c r="H182" s="1">
        <v>1</v>
      </c>
      <c r="I182" s="1">
        <v>1</v>
      </c>
      <c r="J182" s="6">
        <v>1</v>
      </c>
      <c r="K182" s="1">
        <v>0.5</v>
      </c>
      <c r="L182" s="1">
        <v>0.75</v>
      </c>
      <c r="M182" s="6">
        <v>4</v>
      </c>
      <c r="N182" s="1">
        <v>1</v>
      </c>
      <c r="O182" s="1">
        <v>1</v>
      </c>
      <c r="P182" s="6">
        <v>2</v>
      </c>
      <c r="Q182" s="1">
        <v>0</v>
      </c>
      <c r="R182" s="1">
        <v>0</v>
      </c>
      <c r="S182" s="6">
        <v>0</v>
      </c>
    </row>
    <row r="183" spans="1:19" x14ac:dyDescent="0.25">
      <c r="A183" s="5" t="s">
        <v>81</v>
      </c>
      <c r="B183" s="1">
        <v>1</v>
      </c>
      <c r="C183" s="1">
        <v>1</v>
      </c>
      <c r="D183" s="6">
        <v>1</v>
      </c>
      <c r="E183" s="1">
        <v>0.5161</v>
      </c>
      <c r="F183" s="1">
        <v>0.6774</v>
      </c>
      <c r="G183" s="6">
        <v>31</v>
      </c>
      <c r="H183" s="1">
        <v>0</v>
      </c>
      <c r="I183" s="1">
        <v>0</v>
      </c>
      <c r="J183" s="6">
        <v>0</v>
      </c>
      <c r="K183" s="1">
        <v>1</v>
      </c>
      <c r="L183" s="1">
        <v>1</v>
      </c>
      <c r="M183" s="6">
        <v>2</v>
      </c>
      <c r="N183" s="1">
        <v>1</v>
      </c>
      <c r="O183" s="1">
        <v>1</v>
      </c>
      <c r="P183" s="6">
        <v>1</v>
      </c>
      <c r="Q183" s="1">
        <v>0</v>
      </c>
      <c r="R183" s="1">
        <v>0</v>
      </c>
      <c r="S183" s="6">
        <v>0</v>
      </c>
    </row>
    <row r="184" spans="1:19" x14ac:dyDescent="0.25">
      <c r="A184" s="5" t="s">
        <v>85</v>
      </c>
      <c r="B184" s="1">
        <v>0</v>
      </c>
      <c r="C184" s="1">
        <v>0</v>
      </c>
      <c r="D184" s="6">
        <v>0</v>
      </c>
      <c r="E184" s="1">
        <v>0.72</v>
      </c>
      <c r="F184" s="1">
        <v>0.8</v>
      </c>
      <c r="G184" s="6">
        <v>25</v>
      </c>
      <c r="H184" s="1">
        <v>0</v>
      </c>
      <c r="I184" s="1">
        <v>0</v>
      </c>
      <c r="J184" s="6">
        <v>0</v>
      </c>
      <c r="K184" s="1">
        <v>0.66669999999999996</v>
      </c>
      <c r="L184" s="1">
        <v>1</v>
      </c>
      <c r="M184" s="6">
        <v>3</v>
      </c>
      <c r="N184" s="1">
        <v>1</v>
      </c>
      <c r="O184" s="1">
        <v>1</v>
      </c>
      <c r="P184" s="6">
        <v>1</v>
      </c>
      <c r="Q184" s="1">
        <v>0</v>
      </c>
      <c r="R184" s="1">
        <v>0</v>
      </c>
      <c r="S184" s="6">
        <v>0</v>
      </c>
    </row>
    <row r="185" spans="1:19" x14ac:dyDescent="0.25">
      <c r="A185" s="5" t="s">
        <v>76</v>
      </c>
      <c r="B185" s="1">
        <v>1</v>
      </c>
      <c r="C185" s="1">
        <v>1</v>
      </c>
      <c r="D185" s="6">
        <v>1</v>
      </c>
      <c r="E185" s="1">
        <v>0.69230000000000003</v>
      </c>
      <c r="F185" s="1">
        <v>0.82050000000000001</v>
      </c>
      <c r="G185" s="6">
        <v>39</v>
      </c>
      <c r="H185" s="1">
        <v>0</v>
      </c>
      <c r="I185" s="1">
        <v>0</v>
      </c>
      <c r="J185" s="6">
        <v>0</v>
      </c>
      <c r="K185" s="1">
        <v>1</v>
      </c>
      <c r="L185" s="1">
        <v>1</v>
      </c>
      <c r="M185" s="6">
        <v>2</v>
      </c>
      <c r="N185" s="1">
        <v>0.2</v>
      </c>
      <c r="O185" s="1">
        <v>0.6</v>
      </c>
      <c r="P185" s="6">
        <v>5</v>
      </c>
      <c r="Q185" s="1">
        <v>0</v>
      </c>
      <c r="R185" s="1">
        <v>0</v>
      </c>
      <c r="S185" s="6">
        <v>0</v>
      </c>
    </row>
    <row r="186" spans="1:19" x14ac:dyDescent="0.25">
      <c r="A186" s="5" t="s">
        <v>83</v>
      </c>
      <c r="B186" s="1">
        <v>1</v>
      </c>
      <c r="C186" s="1">
        <v>1</v>
      </c>
      <c r="D186" s="6">
        <v>1</v>
      </c>
      <c r="E186" s="1">
        <v>0.76919999999999999</v>
      </c>
      <c r="F186" s="1">
        <v>0.87180000000000002</v>
      </c>
      <c r="G186" s="6">
        <v>39</v>
      </c>
      <c r="H186" s="1">
        <v>0</v>
      </c>
      <c r="I186" s="1">
        <v>0</v>
      </c>
      <c r="J186" s="6">
        <v>0</v>
      </c>
      <c r="K186" s="1">
        <v>0.71430000000000005</v>
      </c>
      <c r="L186" s="1">
        <v>0.85709999999999997</v>
      </c>
      <c r="M186" s="6">
        <v>7</v>
      </c>
      <c r="N186" s="1">
        <v>0</v>
      </c>
      <c r="O186" s="1">
        <v>1</v>
      </c>
      <c r="P186" s="6">
        <v>1</v>
      </c>
      <c r="Q186" s="1">
        <v>0</v>
      </c>
      <c r="R186" s="1">
        <v>0</v>
      </c>
      <c r="S186" s="6">
        <v>0</v>
      </c>
    </row>
    <row r="187" spans="1:19" x14ac:dyDescent="0.25">
      <c r="A187" s="5" t="s">
        <v>90</v>
      </c>
      <c r="B187" s="1">
        <v>0</v>
      </c>
      <c r="C187" s="1">
        <v>0</v>
      </c>
      <c r="D187" s="6">
        <v>0</v>
      </c>
      <c r="E187" s="1">
        <v>0.73329999999999995</v>
      </c>
      <c r="F187" s="1">
        <v>0.9</v>
      </c>
      <c r="G187" s="6">
        <v>30</v>
      </c>
      <c r="H187" s="1">
        <v>1</v>
      </c>
      <c r="I187" s="1">
        <v>1</v>
      </c>
      <c r="J187" s="6">
        <v>1</v>
      </c>
      <c r="K187" s="1">
        <v>0.875</v>
      </c>
      <c r="L187" s="1">
        <v>0.875</v>
      </c>
      <c r="M187" s="6">
        <v>8</v>
      </c>
      <c r="N187" s="1">
        <v>1</v>
      </c>
      <c r="O187" s="1">
        <v>1</v>
      </c>
      <c r="P187" s="6">
        <v>2</v>
      </c>
      <c r="Q187" s="1">
        <v>0</v>
      </c>
      <c r="R187" s="1">
        <v>0</v>
      </c>
      <c r="S187" s="6">
        <v>0</v>
      </c>
    </row>
    <row r="188" spans="1:19" x14ac:dyDescent="0.25">
      <c r="A188" s="4" t="s">
        <v>35</v>
      </c>
      <c r="B188" s="1"/>
      <c r="C188" s="1"/>
      <c r="D188" s="6"/>
      <c r="E188" s="1"/>
      <c r="F188" s="1"/>
      <c r="G188" s="6"/>
      <c r="H188" s="1"/>
      <c r="I188" s="1"/>
      <c r="J188" s="6"/>
      <c r="K188" s="1"/>
      <c r="L188" s="1"/>
      <c r="M188" s="6"/>
      <c r="N188" s="1"/>
      <c r="O188" s="1"/>
      <c r="P188" s="6"/>
      <c r="Q188" s="1"/>
      <c r="R188" s="1"/>
      <c r="S188" s="6"/>
    </row>
    <row r="189" spans="1:19" x14ac:dyDescent="0.25">
      <c r="A189" s="5" t="s">
        <v>7</v>
      </c>
      <c r="B189" s="1">
        <v>0</v>
      </c>
      <c r="C189" s="1">
        <v>0</v>
      </c>
      <c r="D189" s="6">
        <v>0</v>
      </c>
      <c r="E189" s="1">
        <v>0.47620000000000001</v>
      </c>
      <c r="F189" s="1">
        <v>0.78569999999999995</v>
      </c>
      <c r="G189" s="6">
        <v>42</v>
      </c>
      <c r="H189" s="1">
        <v>0</v>
      </c>
      <c r="I189" s="1">
        <v>0</v>
      </c>
      <c r="J189" s="6">
        <v>0</v>
      </c>
      <c r="K189" s="1">
        <v>0</v>
      </c>
      <c r="L189" s="1">
        <v>0</v>
      </c>
      <c r="M189" s="6">
        <v>0</v>
      </c>
      <c r="N189" s="1">
        <v>0.2</v>
      </c>
      <c r="O189" s="1">
        <v>0.4</v>
      </c>
      <c r="P189" s="6">
        <v>5</v>
      </c>
      <c r="Q189" s="1">
        <v>0</v>
      </c>
      <c r="R189" s="1">
        <v>0</v>
      </c>
      <c r="S189" s="6">
        <v>0</v>
      </c>
    </row>
    <row r="190" spans="1:19" x14ac:dyDescent="0.25">
      <c r="A190" s="5" t="s">
        <v>81</v>
      </c>
      <c r="B190" s="1">
        <v>0</v>
      </c>
      <c r="C190" s="1">
        <v>0</v>
      </c>
      <c r="D190" s="6">
        <v>0</v>
      </c>
      <c r="E190" s="1">
        <v>0.38329999999999997</v>
      </c>
      <c r="F190" s="1">
        <v>0.5333</v>
      </c>
      <c r="G190" s="6">
        <v>60</v>
      </c>
      <c r="H190" s="1">
        <v>0</v>
      </c>
      <c r="I190" s="1">
        <v>0</v>
      </c>
      <c r="J190" s="6">
        <v>0</v>
      </c>
      <c r="K190" s="1">
        <v>0.5</v>
      </c>
      <c r="L190" s="1">
        <v>0.66669999999999996</v>
      </c>
      <c r="M190" s="6">
        <v>6</v>
      </c>
      <c r="N190" s="1">
        <v>0</v>
      </c>
      <c r="O190" s="1">
        <v>0</v>
      </c>
      <c r="P190" s="6">
        <v>0</v>
      </c>
      <c r="Q190" s="1">
        <v>0</v>
      </c>
      <c r="R190" s="1">
        <v>0</v>
      </c>
      <c r="S190" s="6">
        <v>0</v>
      </c>
    </row>
    <row r="191" spans="1:19" x14ac:dyDescent="0.25">
      <c r="A191" s="5" t="s">
        <v>85</v>
      </c>
      <c r="B191" s="1">
        <v>0</v>
      </c>
      <c r="C191" s="1">
        <v>0</v>
      </c>
      <c r="D191" s="6">
        <v>0</v>
      </c>
      <c r="E191" s="1">
        <v>0.7288</v>
      </c>
      <c r="F191" s="1">
        <v>0.9153</v>
      </c>
      <c r="G191" s="6">
        <v>59</v>
      </c>
      <c r="H191" s="1">
        <v>0</v>
      </c>
      <c r="I191" s="1">
        <v>0</v>
      </c>
      <c r="J191" s="6">
        <v>0</v>
      </c>
      <c r="K191" s="1">
        <v>0.5</v>
      </c>
      <c r="L191" s="1">
        <v>0.5</v>
      </c>
      <c r="M191" s="6">
        <v>2</v>
      </c>
      <c r="N191" s="1">
        <v>0</v>
      </c>
      <c r="O191" s="1">
        <v>0</v>
      </c>
      <c r="P191" s="6">
        <v>0</v>
      </c>
      <c r="Q191" s="1">
        <v>0</v>
      </c>
      <c r="R191" s="1">
        <v>0</v>
      </c>
      <c r="S191" s="6">
        <v>0</v>
      </c>
    </row>
    <row r="192" spans="1:19" x14ac:dyDescent="0.25">
      <c r="A192" s="5" t="s">
        <v>76</v>
      </c>
      <c r="B192" s="1">
        <v>0</v>
      </c>
      <c r="C192" s="1">
        <v>0</v>
      </c>
      <c r="D192" s="6">
        <v>0</v>
      </c>
      <c r="E192" s="1">
        <v>0.6</v>
      </c>
      <c r="F192" s="1">
        <v>0.86150000000000004</v>
      </c>
      <c r="G192" s="6">
        <v>65</v>
      </c>
      <c r="H192" s="1">
        <v>0</v>
      </c>
      <c r="I192" s="1">
        <v>0</v>
      </c>
      <c r="J192" s="6">
        <v>0</v>
      </c>
      <c r="K192" s="1">
        <v>0.71430000000000005</v>
      </c>
      <c r="L192" s="1">
        <v>0.85709999999999997</v>
      </c>
      <c r="M192" s="6">
        <v>7</v>
      </c>
      <c r="N192" s="1">
        <v>0</v>
      </c>
      <c r="O192" s="1">
        <v>0</v>
      </c>
      <c r="P192" s="6">
        <v>2</v>
      </c>
      <c r="Q192" s="1">
        <v>0</v>
      </c>
      <c r="R192" s="1">
        <v>0</v>
      </c>
      <c r="S192" s="6">
        <v>0</v>
      </c>
    </row>
    <row r="193" spans="1:19" x14ac:dyDescent="0.25">
      <c r="A193" s="5" t="s">
        <v>83</v>
      </c>
      <c r="B193" s="1">
        <v>0</v>
      </c>
      <c r="C193" s="1">
        <v>0</v>
      </c>
      <c r="D193" s="6">
        <v>0</v>
      </c>
      <c r="E193" s="1">
        <v>0.75</v>
      </c>
      <c r="F193" s="1">
        <v>0.92500000000000004</v>
      </c>
      <c r="G193" s="6">
        <v>40</v>
      </c>
      <c r="H193" s="1">
        <v>0</v>
      </c>
      <c r="I193" s="1">
        <v>0</v>
      </c>
      <c r="J193" s="6">
        <v>0</v>
      </c>
      <c r="K193" s="1">
        <v>0.33329999999999999</v>
      </c>
      <c r="L193" s="1">
        <v>1</v>
      </c>
      <c r="M193" s="6">
        <v>3</v>
      </c>
      <c r="N193" s="1">
        <v>0</v>
      </c>
      <c r="O193" s="1">
        <v>0</v>
      </c>
      <c r="P193" s="6">
        <v>0</v>
      </c>
      <c r="Q193" s="1">
        <v>0</v>
      </c>
      <c r="R193" s="1">
        <v>0</v>
      </c>
      <c r="S193" s="6">
        <v>0</v>
      </c>
    </row>
    <row r="194" spans="1:19" x14ac:dyDescent="0.25">
      <c r="A194" s="5" t="s">
        <v>90</v>
      </c>
      <c r="B194" s="1">
        <v>0</v>
      </c>
      <c r="C194" s="1">
        <v>0</v>
      </c>
      <c r="D194" s="6">
        <v>0</v>
      </c>
      <c r="E194" s="1">
        <v>0.91180000000000005</v>
      </c>
      <c r="F194" s="1">
        <v>0.97060000000000002</v>
      </c>
      <c r="G194" s="6">
        <v>68</v>
      </c>
      <c r="H194" s="1">
        <v>1</v>
      </c>
      <c r="I194" s="1">
        <v>1</v>
      </c>
      <c r="J194" s="6">
        <v>1</v>
      </c>
      <c r="K194" s="1">
        <v>0.5</v>
      </c>
      <c r="L194" s="1">
        <v>0.75</v>
      </c>
      <c r="M194" s="6">
        <v>4</v>
      </c>
      <c r="N194" s="1">
        <v>0</v>
      </c>
      <c r="O194" s="1">
        <v>0</v>
      </c>
      <c r="P194" s="6">
        <v>0</v>
      </c>
      <c r="Q194" s="1">
        <v>0</v>
      </c>
      <c r="R194" s="1">
        <v>0</v>
      </c>
      <c r="S194" s="6">
        <v>0</v>
      </c>
    </row>
    <row r="195" spans="1:19" x14ac:dyDescent="0.25">
      <c r="A195" s="4" t="s">
        <v>82</v>
      </c>
      <c r="B195" s="1"/>
      <c r="C195" s="1"/>
      <c r="D195" s="6"/>
      <c r="E195" s="1"/>
      <c r="F195" s="1"/>
      <c r="G195" s="6"/>
      <c r="H195" s="1"/>
      <c r="I195" s="1"/>
      <c r="J195" s="6"/>
      <c r="K195" s="1"/>
      <c r="L195" s="1"/>
      <c r="M195" s="6"/>
      <c r="N195" s="1"/>
      <c r="O195" s="1"/>
      <c r="P195" s="6"/>
      <c r="Q195" s="1"/>
      <c r="R195" s="1"/>
      <c r="S195" s="6"/>
    </row>
    <row r="196" spans="1:19" x14ac:dyDescent="0.25">
      <c r="A196" s="5" t="s">
        <v>81</v>
      </c>
      <c r="B196" s="1">
        <v>0</v>
      </c>
      <c r="C196" s="1">
        <v>0</v>
      </c>
      <c r="D196" s="6">
        <v>0</v>
      </c>
      <c r="E196" s="1">
        <v>0.90669999999999995</v>
      </c>
      <c r="F196" s="1">
        <v>0.93330000000000002</v>
      </c>
      <c r="G196" s="6">
        <v>75</v>
      </c>
      <c r="H196" s="1">
        <v>0</v>
      </c>
      <c r="I196" s="1">
        <v>0</v>
      </c>
      <c r="J196" s="6">
        <v>0</v>
      </c>
      <c r="K196" s="1">
        <v>1</v>
      </c>
      <c r="L196" s="1">
        <v>1</v>
      </c>
      <c r="M196" s="6">
        <v>10</v>
      </c>
      <c r="N196" s="1">
        <v>0</v>
      </c>
      <c r="O196" s="1">
        <v>0</v>
      </c>
      <c r="P196" s="6">
        <v>0</v>
      </c>
      <c r="Q196" s="1">
        <v>0</v>
      </c>
      <c r="R196" s="1">
        <v>0</v>
      </c>
      <c r="S196" s="6">
        <v>0</v>
      </c>
    </row>
    <row r="197" spans="1:19" x14ac:dyDescent="0.25">
      <c r="A197" s="5" t="s">
        <v>85</v>
      </c>
      <c r="B197" s="1">
        <v>0</v>
      </c>
      <c r="C197" s="1">
        <v>0</v>
      </c>
      <c r="D197" s="6">
        <v>0</v>
      </c>
      <c r="E197" s="1">
        <v>0.94120000000000004</v>
      </c>
      <c r="F197" s="1">
        <v>1</v>
      </c>
      <c r="G197" s="6">
        <v>102</v>
      </c>
      <c r="H197" s="1">
        <v>0</v>
      </c>
      <c r="I197" s="1">
        <v>0</v>
      </c>
      <c r="J197" s="6">
        <v>0</v>
      </c>
      <c r="K197" s="1">
        <v>0.5</v>
      </c>
      <c r="L197" s="1">
        <v>1</v>
      </c>
      <c r="M197" s="6">
        <v>12</v>
      </c>
      <c r="N197" s="1">
        <v>1</v>
      </c>
      <c r="O197" s="1">
        <v>1</v>
      </c>
      <c r="P197" s="6">
        <v>6</v>
      </c>
      <c r="Q197" s="1">
        <v>0</v>
      </c>
      <c r="R197" s="1">
        <v>0</v>
      </c>
      <c r="S197" s="6">
        <v>0</v>
      </c>
    </row>
    <row r="198" spans="1:19" x14ac:dyDescent="0.25">
      <c r="A198" s="5" t="s">
        <v>83</v>
      </c>
      <c r="B198" s="1">
        <v>0</v>
      </c>
      <c r="C198" s="1">
        <v>0</v>
      </c>
      <c r="D198" s="6">
        <v>0</v>
      </c>
      <c r="E198" s="1">
        <v>1</v>
      </c>
      <c r="F198" s="1">
        <v>1</v>
      </c>
      <c r="G198" s="6">
        <v>91</v>
      </c>
      <c r="H198" s="1">
        <v>0</v>
      </c>
      <c r="I198" s="1">
        <v>0</v>
      </c>
      <c r="J198" s="6">
        <v>0</v>
      </c>
      <c r="K198" s="1">
        <v>0.5</v>
      </c>
      <c r="L198" s="1">
        <v>0.5</v>
      </c>
      <c r="M198" s="6">
        <v>14</v>
      </c>
      <c r="N198" s="1">
        <v>0</v>
      </c>
      <c r="O198" s="1">
        <v>0</v>
      </c>
      <c r="P198" s="6">
        <v>0</v>
      </c>
      <c r="Q198" s="1">
        <v>0</v>
      </c>
      <c r="R198" s="1">
        <v>0</v>
      </c>
      <c r="S198" s="6">
        <v>0</v>
      </c>
    </row>
    <row r="199" spans="1:19" x14ac:dyDescent="0.25">
      <c r="A199" s="5" t="s">
        <v>90</v>
      </c>
      <c r="B199" s="1">
        <v>0</v>
      </c>
      <c r="C199" s="1">
        <v>0</v>
      </c>
      <c r="D199" s="6">
        <v>0</v>
      </c>
      <c r="E199" s="1">
        <v>1</v>
      </c>
      <c r="F199" s="1">
        <v>1</v>
      </c>
      <c r="G199" s="6">
        <v>96</v>
      </c>
      <c r="H199" s="1">
        <v>0</v>
      </c>
      <c r="I199" s="1">
        <v>0</v>
      </c>
      <c r="J199" s="6">
        <v>0</v>
      </c>
      <c r="K199" s="1">
        <v>1</v>
      </c>
      <c r="L199" s="1">
        <v>1</v>
      </c>
      <c r="M199" s="6">
        <v>6</v>
      </c>
      <c r="N199" s="1">
        <v>1</v>
      </c>
      <c r="O199" s="1">
        <v>1</v>
      </c>
      <c r="P199" s="6">
        <v>6</v>
      </c>
      <c r="Q199" s="1">
        <v>0</v>
      </c>
      <c r="R199" s="1">
        <v>0</v>
      </c>
      <c r="S199" s="6">
        <v>0</v>
      </c>
    </row>
    <row r="200" spans="1:19" x14ac:dyDescent="0.25">
      <c r="A200" s="4" t="s">
        <v>36</v>
      </c>
      <c r="B200" s="1"/>
      <c r="C200" s="1"/>
      <c r="D200" s="6"/>
      <c r="E200" s="1"/>
      <c r="F200" s="1"/>
      <c r="G200" s="6"/>
      <c r="H200" s="1"/>
      <c r="I200" s="1"/>
      <c r="J200" s="6"/>
      <c r="K200" s="1"/>
      <c r="L200" s="1"/>
      <c r="M200" s="6"/>
      <c r="N200" s="1"/>
      <c r="O200" s="1"/>
      <c r="P200" s="6"/>
      <c r="Q200" s="1"/>
      <c r="R200" s="1"/>
      <c r="S200" s="6"/>
    </row>
    <row r="201" spans="1:19" x14ac:dyDescent="0.25">
      <c r="A201" s="5" t="s">
        <v>7</v>
      </c>
      <c r="B201" s="1">
        <v>0.75</v>
      </c>
      <c r="C201" s="1">
        <v>0.75</v>
      </c>
      <c r="D201" s="6">
        <v>4</v>
      </c>
      <c r="E201" s="1">
        <v>0.60940000000000005</v>
      </c>
      <c r="F201" s="1">
        <v>0.89839999999999998</v>
      </c>
      <c r="G201" s="6">
        <v>128</v>
      </c>
      <c r="H201" s="1">
        <v>1</v>
      </c>
      <c r="I201" s="1">
        <v>1</v>
      </c>
      <c r="J201" s="6">
        <v>3</v>
      </c>
      <c r="K201" s="1">
        <v>0.875</v>
      </c>
      <c r="L201" s="1">
        <v>1</v>
      </c>
      <c r="M201" s="6">
        <v>8</v>
      </c>
      <c r="N201" s="1">
        <v>1</v>
      </c>
      <c r="O201" s="1">
        <v>1</v>
      </c>
      <c r="P201" s="6">
        <v>5</v>
      </c>
      <c r="Q201" s="1">
        <v>0</v>
      </c>
      <c r="R201" s="1">
        <v>0</v>
      </c>
      <c r="S201" s="6">
        <v>0</v>
      </c>
    </row>
    <row r="202" spans="1:19" x14ac:dyDescent="0.25">
      <c r="A202" s="5" t="s">
        <v>81</v>
      </c>
      <c r="B202" s="1">
        <v>0.6</v>
      </c>
      <c r="C202" s="1">
        <v>1</v>
      </c>
      <c r="D202" s="6">
        <v>5</v>
      </c>
      <c r="E202" s="1">
        <v>0.63429999999999997</v>
      </c>
      <c r="F202" s="1">
        <v>0.90300000000000002</v>
      </c>
      <c r="G202" s="6">
        <v>134</v>
      </c>
      <c r="H202" s="1">
        <v>0.5</v>
      </c>
      <c r="I202" s="1">
        <v>1</v>
      </c>
      <c r="J202" s="6">
        <v>2</v>
      </c>
      <c r="K202" s="1">
        <v>0.625</v>
      </c>
      <c r="L202" s="1">
        <v>1</v>
      </c>
      <c r="M202" s="6">
        <v>8</v>
      </c>
      <c r="N202" s="1">
        <v>0.66669999999999996</v>
      </c>
      <c r="O202" s="1">
        <v>0.83330000000000004</v>
      </c>
      <c r="P202" s="6">
        <v>6</v>
      </c>
      <c r="Q202" s="1">
        <v>0</v>
      </c>
      <c r="R202" s="1">
        <v>0</v>
      </c>
      <c r="S202" s="6">
        <v>0</v>
      </c>
    </row>
    <row r="203" spans="1:19" x14ac:dyDescent="0.25">
      <c r="A203" s="5" t="s">
        <v>85</v>
      </c>
      <c r="B203" s="1">
        <v>1</v>
      </c>
      <c r="C203" s="1">
        <v>1</v>
      </c>
      <c r="D203" s="6">
        <v>2</v>
      </c>
      <c r="E203" s="1">
        <v>0.70730000000000004</v>
      </c>
      <c r="F203" s="1">
        <v>0.90239999999999998</v>
      </c>
      <c r="G203" s="6">
        <v>123</v>
      </c>
      <c r="H203" s="1">
        <v>1</v>
      </c>
      <c r="I203" s="1">
        <v>1</v>
      </c>
      <c r="J203" s="6">
        <v>1</v>
      </c>
      <c r="K203" s="1">
        <v>0.8</v>
      </c>
      <c r="L203" s="1">
        <v>1</v>
      </c>
      <c r="M203" s="6">
        <v>15</v>
      </c>
      <c r="N203" s="1">
        <v>0</v>
      </c>
      <c r="O203" s="1">
        <v>0</v>
      </c>
      <c r="P203" s="6">
        <v>0</v>
      </c>
      <c r="Q203" s="1">
        <v>0</v>
      </c>
      <c r="R203" s="1">
        <v>0</v>
      </c>
      <c r="S203" s="6">
        <v>0</v>
      </c>
    </row>
    <row r="204" spans="1:19" x14ac:dyDescent="0.25">
      <c r="A204" s="5" t="s">
        <v>76</v>
      </c>
      <c r="B204" s="1">
        <v>1</v>
      </c>
      <c r="C204" s="1">
        <v>1</v>
      </c>
      <c r="D204" s="6">
        <v>6</v>
      </c>
      <c r="E204" s="1">
        <v>0.58179999999999998</v>
      </c>
      <c r="F204" s="1">
        <v>0.9</v>
      </c>
      <c r="G204" s="6">
        <v>110</v>
      </c>
      <c r="H204" s="1">
        <v>0.66669999999999996</v>
      </c>
      <c r="I204" s="1">
        <v>0.66669999999999996</v>
      </c>
      <c r="J204" s="6">
        <v>3</v>
      </c>
      <c r="K204" s="1">
        <v>0.5</v>
      </c>
      <c r="L204" s="1">
        <v>0.83330000000000004</v>
      </c>
      <c r="M204" s="6">
        <v>12</v>
      </c>
      <c r="N204" s="1">
        <v>0.83330000000000004</v>
      </c>
      <c r="O204" s="1">
        <v>1</v>
      </c>
      <c r="P204" s="6">
        <v>6</v>
      </c>
      <c r="Q204" s="1">
        <v>0</v>
      </c>
      <c r="R204" s="1">
        <v>0</v>
      </c>
      <c r="S204" s="6">
        <v>0</v>
      </c>
    </row>
    <row r="205" spans="1:19" x14ac:dyDescent="0.25">
      <c r="A205" s="5" t="s">
        <v>83</v>
      </c>
      <c r="B205" s="1">
        <v>0.75</v>
      </c>
      <c r="C205" s="1">
        <v>1</v>
      </c>
      <c r="D205" s="6">
        <v>4</v>
      </c>
      <c r="E205" s="1">
        <v>0.68369999999999997</v>
      </c>
      <c r="F205" s="1">
        <v>0.95920000000000005</v>
      </c>
      <c r="G205" s="6">
        <v>98</v>
      </c>
      <c r="H205" s="1">
        <v>1</v>
      </c>
      <c r="I205" s="1">
        <v>1</v>
      </c>
      <c r="J205" s="6">
        <v>2</v>
      </c>
      <c r="K205" s="1">
        <v>0.69230000000000003</v>
      </c>
      <c r="L205" s="1">
        <v>0.92310000000000003</v>
      </c>
      <c r="M205" s="6">
        <v>13</v>
      </c>
      <c r="N205" s="1">
        <v>0.75</v>
      </c>
      <c r="O205" s="1">
        <v>0.75</v>
      </c>
      <c r="P205" s="6">
        <v>4</v>
      </c>
      <c r="Q205" s="1">
        <v>0</v>
      </c>
      <c r="R205" s="1">
        <v>0</v>
      </c>
      <c r="S205" s="6">
        <v>0</v>
      </c>
    </row>
    <row r="206" spans="1:19" x14ac:dyDescent="0.25">
      <c r="A206" s="5" t="s">
        <v>90</v>
      </c>
      <c r="B206" s="1">
        <v>0</v>
      </c>
      <c r="C206" s="1">
        <v>0</v>
      </c>
      <c r="D206" s="6">
        <v>0</v>
      </c>
      <c r="E206" s="1">
        <v>0.74729999999999996</v>
      </c>
      <c r="F206" s="1">
        <v>0.92310000000000003</v>
      </c>
      <c r="G206" s="6">
        <v>91</v>
      </c>
      <c r="H206" s="1">
        <v>0.5</v>
      </c>
      <c r="I206" s="1">
        <v>1</v>
      </c>
      <c r="J206" s="6">
        <v>2</v>
      </c>
      <c r="K206" s="1">
        <v>1</v>
      </c>
      <c r="L206" s="1">
        <v>1</v>
      </c>
      <c r="M206" s="6">
        <v>7</v>
      </c>
      <c r="N206" s="1">
        <v>0</v>
      </c>
      <c r="O206" s="1">
        <v>1</v>
      </c>
      <c r="P206" s="6">
        <v>1</v>
      </c>
      <c r="Q206" s="1">
        <v>0</v>
      </c>
      <c r="R206" s="1">
        <v>0</v>
      </c>
      <c r="S206" s="6">
        <v>0</v>
      </c>
    </row>
    <row r="207" spans="1:19" x14ac:dyDescent="0.25">
      <c r="A207" s="4" t="s">
        <v>37</v>
      </c>
      <c r="B207" s="1"/>
      <c r="C207" s="1"/>
      <c r="D207" s="6"/>
      <c r="E207" s="1"/>
      <c r="F207" s="1"/>
      <c r="G207" s="6"/>
      <c r="H207" s="1"/>
      <c r="I207" s="1"/>
      <c r="J207" s="6"/>
      <c r="K207" s="1"/>
      <c r="L207" s="1"/>
      <c r="M207" s="6"/>
      <c r="N207" s="1"/>
      <c r="O207" s="1"/>
      <c r="P207" s="6"/>
      <c r="Q207" s="1"/>
      <c r="R207" s="1"/>
      <c r="S207" s="6"/>
    </row>
    <row r="208" spans="1:19" x14ac:dyDescent="0.25">
      <c r="A208" s="5" t="s">
        <v>7</v>
      </c>
      <c r="B208" s="1">
        <v>0</v>
      </c>
      <c r="C208" s="1">
        <v>0</v>
      </c>
      <c r="D208" s="6">
        <v>0</v>
      </c>
      <c r="E208" s="1">
        <v>0.64739999999999998</v>
      </c>
      <c r="F208" s="1">
        <v>0.82689999999999997</v>
      </c>
      <c r="G208" s="6">
        <v>156</v>
      </c>
      <c r="H208" s="1">
        <v>0.5</v>
      </c>
      <c r="I208" s="1">
        <v>0.5</v>
      </c>
      <c r="J208" s="6">
        <v>2</v>
      </c>
      <c r="K208" s="1">
        <v>0.90910000000000002</v>
      </c>
      <c r="L208" s="1">
        <v>1</v>
      </c>
      <c r="M208" s="6">
        <v>11</v>
      </c>
      <c r="N208" s="1">
        <v>0.61539999999999995</v>
      </c>
      <c r="O208" s="1">
        <v>0.84619999999999995</v>
      </c>
      <c r="P208" s="6">
        <v>13</v>
      </c>
      <c r="Q208" s="1">
        <v>0</v>
      </c>
      <c r="R208" s="1">
        <v>0</v>
      </c>
      <c r="S208" s="6">
        <v>0</v>
      </c>
    </row>
    <row r="209" spans="1:19" x14ac:dyDescent="0.25">
      <c r="A209" s="5" t="s">
        <v>81</v>
      </c>
      <c r="B209" s="1">
        <v>1</v>
      </c>
      <c r="C209" s="1">
        <v>1</v>
      </c>
      <c r="D209" s="6">
        <v>1</v>
      </c>
      <c r="E209" s="1">
        <v>0.57230000000000003</v>
      </c>
      <c r="F209" s="1">
        <v>0.79869999999999997</v>
      </c>
      <c r="G209" s="6">
        <v>159</v>
      </c>
      <c r="H209" s="1">
        <v>1</v>
      </c>
      <c r="I209" s="1">
        <v>1</v>
      </c>
      <c r="J209" s="6">
        <v>5</v>
      </c>
      <c r="K209" s="1">
        <v>0.75</v>
      </c>
      <c r="L209" s="1">
        <v>0.75</v>
      </c>
      <c r="M209" s="6">
        <v>12</v>
      </c>
      <c r="N209" s="1">
        <v>1</v>
      </c>
      <c r="O209" s="1">
        <v>1</v>
      </c>
      <c r="P209" s="6">
        <v>3</v>
      </c>
      <c r="Q209" s="1">
        <v>0</v>
      </c>
      <c r="R209" s="1">
        <v>0</v>
      </c>
      <c r="S209" s="6">
        <v>0</v>
      </c>
    </row>
    <row r="210" spans="1:19" x14ac:dyDescent="0.25">
      <c r="A210" s="5" t="s">
        <v>85</v>
      </c>
      <c r="B210" s="1">
        <v>1</v>
      </c>
      <c r="C210" s="1">
        <v>1</v>
      </c>
      <c r="D210" s="6">
        <v>1</v>
      </c>
      <c r="E210" s="1">
        <v>0.625</v>
      </c>
      <c r="F210" s="1">
        <v>0.875</v>
      </c>
      <c r="G210" s="6">
        <v>120</v>
      </c>
      <c r="H210" s="1">
        <v>0</v>
      </c>
      <c r="I210" s="1">
        <v>0</v>
      </c>
      <c r="J210" s="6">
        <v>0</v>
      </c>
      <c r="K210" s="1">
        <v>0.6</v>
      </c>
      <c r="L210" s="1">
        <v>0.75</v>
      </c>
      <c r="M210" s="6">
        <v>20</v>
      </c>
      <c r="N210" s="1">
        <v>1</v>
      </c>
      <c r="O210" s="1">
        <v>1</v>
      </c>
      <c r="P210" s="6">
        <v>1</v>
      </c>
      <c r="Q210" s="1">
        <v>0</v>
      </c>
      <c r="R210" s="1">
        <v>0</v>
      </c>
      <c r="S210" s="6">
        <v>0</v>
      </c>
    </row>
    <row r="211" spans="1:19" x14ac:dyDescent="0.25">
      <c r="A211" s="5" t="s">
        <v>76</v>
      </c>
      <c r="B211" s="1">
        <v>0</v>
      </c>
      <c r="C211" s="1">
        <v>0</v>
      </c>
      <c r="D211" s="6">
        <v>0</v>
      </c>
      <c r="E211" s="1">
        <v>0.60609999999999997</v>
      </c>
      <c r="F211" s="1">
        <v>0.84089999999999998</v>
      </c>
      <c r="G211" s="6">
        <v>132</v>
      </c>
      <c r="H211" s="1">
        <v>0.66669999999999996</v>
      </c>
      <c r="I211" s="1">
        <v>1</v>
      </c>
      <c r="J211" s="6">
        <v>6</v>
      </c>
      <c r="K211" s="1">
        <v>0.53849999999999998</v>
      </c>
      <c r="L211" s="1">
        <v>0.84619999999999995</v>
      </c>
      <c r="M211" s="6">
        <v>13</v>
      </c>
      <c r="N211" s="1">
        <v>0.66669999999999996</v>
      </c>
      <c r="O211" s="1">
        <v>1</v>
      </c>
      <c r="P211" s="6">
        <v>9</v>
      </c>
      <c r="Q211" s="1">
        <v>0</v>
      </c>
      <c r="R211" s="1">
        <v>0</v>
      </c>
      <c r="S211" s="6">
        <v>0</v>
      </c>
    </row>
    <row r="212" spans="1:19" x14ac:dyDescent="0.25">
      <c r="A212" s="5" t="s">
        <v>83</v>
      </c>
      <c r="B212" s="1">
        <v>1</v>
      </c>
      <c r="C212" s="1">
        <v>1</v>
      </c>
      <c r="D212" s="6">
        <v>2</v>
      </c>
      <c r="E212" s="1">
        <v>0.61599999999999999</v>
      </c>
      <c r="F212" s="1">
        <v>0.94399999999999995</v>
      </c>
      <c r="G212" s="6">
        <v>125</v>
      </c>
      <c r="H212" s="1">
        <v>1</v>
      </c>
      <c r="I212" s="1">
        <v>1</v>
      </c>
      <c r="J212" s="6">
        <v>1</v>
      </c>
      <c r="K212" s="1">
        <v>0.66669999999999996</v>
      </c>
      <c r="L212" s="1">
        <v>0.93330000000000002</v>
      </c>
      <c r="M212" s="6">
        <v>15</v>
      </c>
      <c r="N212" s="1">
        <v>0.75</v>
      </c>
      <c r="O212" s="1">
        <v>0.75</v>
      </c>
      <c r="P212" s="6">
        <v>4</v>
      </c>
      <c r="Q212" s="1">
        <v>0</v>
      </c>
      <c r="R212" s="1">
        <v>0</v>
      </c>
      <c r="S212" s="6">
        <v>0</v>
      </c>
    </row>
    <row r="213" spans="1:19" x14ac:dyDescent="0.25">
      <c r="A213" s="5" t="s">
        <v>90</v>
      </c>
      <c r="B213" s="1">
        <v>1</v>
      </c>
      <c r="C213" s="1">
        <v>1</v>
      </c>
      <c r="D213" s="6">
        <v>1</v>
      </c>
      <c r="E213" s="1">
        <v>0.65869999999999995</v>
      </c>
      <c r="F213" s="1">
        <v>0.85709999999999997</v>
      </c>
      <c r="G213" s="6">
        <v>126</v>
      </c>
      <c r="H213" s="1">
        <v>0</v>
      </c>
      <c r="I213" s="1">
        <v>0</v>
      </c>
      <c r="J213" s="6">
        <v>0</v>
      </c>
      <c r="K213" s="1">
        <v>0.58330000000000004</v>
      </c>
      <c r="L213" s="1">
        <v>0.91669999999999996</v>
      </c>
      <c r="M213" s="6">
        <v>12</v>
      </c>
      <c r="N213" s="1">
        <v>0.875</v>
      </c>
      <c r="O213" s="1">
        <v>0.875</v>
      </c>
      <c r="P213" s="6">
        <v>8</v>
      </c>
      <c r="Q213" s="1">
        <v>0</v>
      </c>
      <c r="R213" s="1">
        <v>0</v>
      </c>
      <c r="S213" s="6">
        <v>0</v>
      </c>
    </row>
    <row r="214" spans="1:19" x14ac:dyDescent="0.25">
      <c r="A214" s="4" t="s">
        <v>38</v>
      </c>
      <c r="B214" s="1"/>
      <c r="C214" s="1"/>
      <c r="D214" s="6"/>
      <c r="E214" s="1"/>
      <c r="F214" s="1"/>
      <c r="G214" s="6"/>
      <c r="H214" s="1"/>
      <c r="I214" s="1"/>
      <c r="J214" s="6"/>
      <c r="K214" s="1"/>
      <c r="L214" s="1"/>
      <c r="M214" s="6"/>
      <c r="N214" s="1"/>
      <c r="O214" s="1"/>
      <c r="P214" s="6"/>
      <c r="Q214" s="1"/>
      <c r="R214" s="1"/>
      <c r="S214" s="6"/>
    </row>
    <row r="215" spans="1:19" x14ac:dyDescent="0.25">
      <c r="A215" s="5" t="s">
        <v>7</v>
      </c>
      <c r="B215" s="1">
        <v>0</v>
      </c>
      <c r="C215" s="1">
        <v>0</v>
      </c>
      <c r="D215" s="6">
        <v>0</v>
      </c>
      <c r="E215" s="1">
        <v>1</v>
      </c>
      <c r="F215" s="1">
        <v>1</v>
      </c>
      <c r="G215" s="6">
        <v>1</v>
      </c>
      <c r="H215" s="1">
        <v>0</v>
      </c>
      <c r="I215" s="1">
        <v>0</v>
      </c>
      <c r="J215" s="6">
        <v>0</v>
      </c>
      <c r="K215" s="1">
        <v>0</v>
      </c>
      <c r="L215" s="1">
        <v>0</v>
      </c>
      <c r="M215" s="6">
        <v>0</v>
      </c>
      <c r="N215" s="1">
        <v>0</v>
      </c>
      <c r="O215" s="1">
        <v>0</v>
      </c>
      <c r="P215" s="6">
        <v>0</v>
      </c>
      <c r="Q215" s="1">
        <v>0</v>
      </c>
      <c r="R215" s="1">
        <v>0</v>
      </c>
      <c r="S215" s="6">
        <v>0</v>
      </c>
    </row>
    <row r="216" spans="1:19" x14ac:dyDescent="0.25">
      <c r="A216" s="5" t="s">
        <v>81</v>
      </c>
      <c r="B216" s="1">
        <v>0</v>
      </c>
      <c r="C216" s="1">
        <v>0</v>
      </c>
      <c r="D216" s="6">
        <v>0</v>
      </c>
      <c r="E216" s="1">
        <v>0.57140000000000002</v>
      </c>
      <c r="F216" s="1">
        <v>0.92859999999999998</v>
      </c>
      <c r="G216" s="6">
        <v>14</v>
      </c>
      <c r="H216" s="1">
        <v>1</v>
      </c>
      <c r="I216" s="1">
        <v>1</v>
      </c>
      <c r="J216" s="6">
        <v>1</v>
      </c>
      <c r="K216" s="1">
        <v>0</v>
      </c>
      <c r="L216" s="1">
        <v>0</v>
      </c>
      <c r="M216" s="6">
        <v>0</v>
      </c>
      <c r="N216" s="1">
        <v>0</v>
      </c>
      <c r="O216" s="1">
        <v>0</v>
      </c>
      <c r="P216" s="6">
        <v>0</v>
      </c>
      <c r="Q216" s="1">
        <v>0</v>
      </c>
      <c r="R216" s="1">
        <v>0</v>
      </c>
      <c r="S216" s="6">
        <v>0</v>
      </c>
    </row>
    <row r="217" spans="1:19" x14ac:dyDescent="0.25">
      <c r="A217" s="5" t="s">
        <v>85</v>
      </c>
      <c r="B217" s="1">
        <v>0</v>
      </c>
      <c r="C217" s="1">
        <v>0</v>
      </c>
      <c r="D217" s="6">
        <v>0</v>
      </c>
      <c r="E217" s="1">
        <v>0.66669999999999996</v>
      </c>
      <c r="F217" s="1">
        <v>0.66669999999999996</v>
      </c>
      <c r="G217" s="6">
        <v>3</v>
      </c>
      <c r="H217" s="1">
        <v>0</v>
      </c>
      <c r="I217" s="1">
        <v>0</v>
      </c>
      <c r="J217" s="6">
        <v>0</v>
      </c>
      <c r="K217" s="1">
        <v>0</v>
      </c>
      <c r="L217" s="1">
        <v>1</v>
      </c>
      <c r="M217" s="6">
        <v>1</v>
      </c>
      <c r="N217" s="1">
        <v>0</v>
      </c>
      <c r="O217" s="1">
        <v>0</v>
      </c>
      <c r="P217" s="6">
        <v>0</v>
      </c>
      <c r="Q217" s="1">
        <v>0</v>
      </c>
      <c r="R217" s="1">
        <v>0</v>
      </c>
      <c r="S217" s="6">
        <v>0</v>
      </c>
    </row>
    <row r="218" spans="1:19" x14ac:dyDescent="0.25">
      <c r="A218" s="5" t="s">
        <v>76</v>
      </c>
      <c r="B218" s="1">
        <v>0</v>
      </c>
      <c r="C218" s="1">
        <v>0</v>
      </c>
      <c r="D218" s="6">
        <v>0</v>
      </c>
      <c r="E218" s="1">
        <v>0.42859999999999998</v>
      </c>
      <c r="F218" s="1">
        <v>0.85709999999999997</v>
      </c>
      <c r="G218" s="6">
        <v>7</v>
      </c>
      <c r="H218" s="1">
        <v>0</v>
      </c>
      <c r="I218" s="1">
        <v>0</v>
      </c>
      <c r="J218" s="6">
        <v>0</v>
      </c>
      <c r="K218" s="1">
        <v>0</v>
      </c>
      <c r="L218" s="1">
        <v>0</v>
      </c>
      <c r="M218" s="6">
        <v>0</v>
      </c>
      <c r="N218" s="1">
        <v>0</v>
      </c>
      <c r="O218" s="1">
        <v>0</v>
      </c>
      <c r="P218" s="6">
        <v>0</v>
      </c>
      <c r="Q218" s="1">
        <v>0</v>
      </c>
      <c r="R218" s="1">
        <v>0</v>
      </c>
      <c r="S218" s="6">
        <v>0</v>
      </c>
    </row>
    <row r="219" spans="1:19" x14ac:dyDescent="0.25">
      <c r="A219" s="5" t="s">
        <v>83</v>
      </c>
      <c r="B219" s="1">
        <v>0</v>
      </c>
      <c r="C219" s="1">
        <v>0</v>
      </c>
      <c r="D219" s="6">
        <v>0</v>
      </c>
      <c r="E219" s="1">
        <v>0.57140000000000002</v>
      </c>
      <c r="F219" s="1">
        <v>0.57140000000000002</v>
      </c>
      <c r="G219" s="6">
        <v>7</v>
      </c>
      <c r="H219" s="1">
        <v>0</v>
      </c>
      <c r="I219" s="1">
        <v>0</v>
      </c>
      <c r="J219" s="6">
        <v>0</v>
      </c>
      <c r="K219" s="1">
        <v>0</v>
      </c>
      <c r="L219" s="1">
        <v>0</v>
      </c>
      <c r="M219" s="6">
        <v>0</v>
      </c>
      <c r="N219" s="1">
        <v>1</v>
      </c>
      <c r="O219" s="1">
        <v>1</v>
      </c>
      <c r="P219" s="6">
        <v>1</v>
      </c>
      <c r="Q219" s="1">
        <v>0</v>
      </c>
      <c r="R219" s="1">
        <v>0</v>
      </c>
      <c r="S219" s="6">
        <v>0</v>
      </c>
    </row>
    <row r="220" spans="1:19" x14ac:dyDescent="0.25">
      <c r="A220" s="5" t="s">
        <v>90</v>
      </c>
      <c r="B220" s="1">
        <v>0</v>
      </c>
      <c r="C220" s="1">
        <v>0</v>
      </c>
      <c r="D220" s="6">
        <v>0</v>
      </c>
      <c r="E220" s="1">
        <v>0.77780000000000005</v>
      </c>
      <c r="F220" s="1">
        <v>0.77780000000000005</v>
      </c>
      <c r="G220" s="6">
        <v>9</v>
      </c>
      <c r="H220" s="1">
        <v>0</v>
      </c>
      <c r="I220" s="1">
        <v>0</v>
      </c>
      <c r="J220" s="6">
        <v>0</v>
      </c>
      <c r="K220" s="1">
        <v>0</v>
      </c>
      <c r="L220" s="1">
        <v>0</v>
      </c>
      <c r="M220" s="6">
        <v>0</v>
      </c>
      <c r="N220" s="1">
        <v>1</v>
      </c>
      <c r="O220" s="1">
        <v>1</v>
      </c>
      <c r="P220" s="6">
        <v>3</v>
      </c>
      <c r="Q220" s="1">
        <v>0</v>
      </c>
      <c r="R220" s="1">
        <v>0</v>
      </c>
      <c r="S220" s="6">
        <v>0</v>
      </c>
    </row>
    <row r="221" spans="1:19" x14ac:dyDescent="0.25">
      <c r="A221" s="4" t="s">
        <v>39</v>
      </c>
      <c r="B221" s="1"/>
      <c r="C221" s="1"/>
      <c r="D221" s="6"/>
      <c r="E221" s="1"/>
      <c r="F221" s="1"/>
      <c r="G221" s="6"/>
      <c r="H221" s="1"/>
      <c r="I221" s="1"/>
      <c r="J221" s="6"/>
      <c r="K221" s="1"/>
      <c r="L221" s="1"/>
      <c r="M221" s="6"/>
      <c r="N221" s="1"/>
      <c r="O221" s="1"/>
      <c r="P221" s="6"/>
      <c r="Q221" s="1"/>
      <c r="R221" s="1"/>
      <c r="S221" s="6"/>
    </row>
    <row r="222" spans="1:19" x14ac:dyDescent="0.25">
      <c r="A222" s="5" t="s">
        <v>7</v>
      </c>
      <c r="B222" s="1">
        <v>0</v>
      </c>
      <c r="C222" s="1">
        <v>0</v>
      </c>
      <c r="D222" s="6">
        <v>0</v>
      </c>
      <c r="E222" s="1">
        <v>0.875</v>
      </c>
      <c r="F222" s="1">
        <v>0.875</v>
      </c>
      <c r="G222" s="6">
        <v>32</v>
      </c>
      <c r="H222" s="1">
        <v>1</v>
      </c>
      <c r="I222" s="1">
        <v>1</v>
      </c>
      <c r="J222" s="6">
        <v>2</v>
      </c>
      <c r="K222" s="1">
        <v>0.6</v>
      </c>
      <c r="L222" s="1">
        <v>0.6</v>
      </c>
      <c r="M222" s="6">
        <v>5</v>
      </c>
      <c r="N222" s="1">
        <v>0</v>
      </c>
      <c r="O222" s="1">
        <v>0</v>
      </c>
      <c r="P222" s="6">
        <v>0</v>
      </c>
      <c r="Q222" s="1">
        <v>0</v>
      </c>
      <c r="R222" s="1">
        <v>0</v>
      </c>
      <c r="S222" s="6">
        <v>0</v>
      </c>
    </row>
    <row r="223" spans="1:19" x14ac:dyDescent="0.25">
      <c r="A223" s="5" t="s">
        <v>81</v>
      </c>
      <c r="B223" s="1">
        <v>0</v>
      </c>
      <c r="C223" s="1">
        <v>0</v>
      </c>
      <c r="D223" s="6">
        <v>0</v>
      </c>
      <c r="E223" s="1">
        <v>0.78569999999999995</v>
      </c>
      <c r="F223" s="1">
        <v>0.96430000000000005</v>
      </c>
      <c r="G223" s="6">
        <v>28</v>
      </c>
      <c r="H223" s="1">
        <v>0</v>
      </c>
      <c r="I223" s="1">
        <v>0</v>
      </c>
      <c r="J223" s="6">
        <v>0</v>
      </c>
      <c r="K223" s="1">
        <v>0.8</v>
      </c>
      <c r="L223" s="1">
        <v>1</v>
      </c>
      <c r="M223" s="6">
        <v>5</v>
      </c>
      <c r="N223" s="1">
        <v>1</v>
      </c>
      <c r="O223" s="1">
        <v>1</v>
      </c>
      <c r="P223" s="6">
        <v>1</v>
      </c>
      <c r="Q223" s="1">
        <v>0</v>
      </c>
      <c r="R223" s="1">
        <v>0</v>
      </c>
      <c r="S223" s="6">
        <v>0</v>
      </c>
    </row>
    <row r="224" spans="1:19" x14ac:dyDescent="0.25">
      <c r="A224" s="5" t="s">
        <v>85</v>
      </c>
      <c r="B224" s="1">
        <v>0</v>
      </c>
      <c r="C224" s="1">
        <v>0</v>
      </c>
      <c r="D224" s="6">
        <v>0</v>
      </c>
      <c r="E224" s="1">
        <v>0.85709999999999997</v>
      </c>
      <c r="F224" s="1">
        <v>0.92859999999999998</v>
      </c>
      <c r="G224" s="6">
        <v>42</v>
      </c>
      <c r="H224" s="1">
        <v>0</v>
      </c>
      <c r="I224" s="1">
        <v>0</v>
      </c>
      <c r="J224" s="6">
        <v>0</v>
      </c>
      <c r="K224" s="1">
        <v>0.75</v>
      </c>
      <c r="L224" s="1">
        <v>1</v>
      </c>
      <c r="M224" s="6">
        <v>4</v>
      </c>
      <c r="N224" s="1">
        <v>0</v>
      </c>
      <c r="O224" s="1">
        <v>0</v>
      </c>
      <c r="P224" s="6">
        <v>0</v>
      </c>
      <c r="Q224" s="1">
        <v>0</v>
      </c>
      <c r="R224" s="1">
        <v>0</v>
      </c>
      <c r="S224" s="6">
        <v>0</v>
      </c>
    </row>
    <row r="225" spans="1:19" x14ac:dyDescent="0.25">
      <c r="A225" s="5" t="s">
        <v>76</v>
      </c>
      <c r="B225" s="1">
        <v>0</v>
      </c>
      <c r="C225" s="1">
        <v>0</v>
      </c>
      <c r="D225" s="6">
        <v>0</v>
      </c>
      <c r="E225" s="1">
        <v>0.63329999999999997</v>
      </c>
      <c r="F225" s="1">
        <v>0.76670000000000005</v>
      </c>
      <c r="G225" s="6">
        <v>30</v>
      </c>
      <c r="H225" s="1">
        <v>0</v>
      </c>
      <c r="I225" s="1">
        <v>0</v>
      </c>
      <c r="J225" s="6">
        <v>0</v>
      </c>
      <c r="K225" s="1">
        <v>1</v>
      </c>
      <c r="L225" s="1">
        <v>1</v>
      </c>
      <c r="M225" s="6">
        <v>5</v>
      </c>
      <c r="N225" s="1">
        <v>0</v>
      </c>
      <c r="O225" s="1">
        <v>0</v>
      </c>
      <c r="P225" s="6">
        <v>0</v>
      </c>
      <c r="Q225" s="1">
        <v>0</v>
      </c>
      <c r="R225" s="1">
        <v>0</v>
      </c>
      <c r="S225" s="6">
        <v>0</v>
      </c>
    </row>
    <row r="226" spans="1:19" x14ac:dyDescent="0.25">
      <c r="A226" s="5" t="s">
        <v>83</v>
      </c>
      <c r="B226" s="1">
        <v>0</v>
      </c>
      <c r="C226" s="1">
        <v>0</v>
      </c>
      <c r="D226" s="6">
        <v>0</v>
      </c>
      <c r="E226" s="1">
        <v>0.94440000000000002</v>
      </c>
      <c r="F226" s="1">
        <v>1</v>
      </c>
      <c r="G226" s="6">
        <v>18</v>
      </c>
      <c r="H226" s="1">
        <v>0</v>
      </c>
      <c r="I226" s="1">
        <v>0</v>
      </c>
      <c r="J226" s="6">
        <v>0</v>
      </c>
      <c r="K226" s="1">
        <v>1</v>
      </c>
      <c r="L226" s="1">
        <v>1</v>
      </c>
      <c r="M226" s="6">
        <v>2</v>
      </c>
      <c r="N226" s="1">
        <v>0.5</v>
      </c>
      <c r="O226" s="1">
        <v>1</v>
      </c>
      <c r="P226" s="6">
        <v>2</v>
      </c>
      <c r="Q226" s="1">
        <v>0</v>
      </c>
      <c r="R226" s="1">
        <v>0</v>
      </c>
      <c r="S226" s="6">
        <v>0</v>
      </c>
    </row>
    <row r="227" spans="1:19" x14ac:dyDescent="0.25">
      <c r="A227" s="5" t="s">
        <v>90</v>
      </c>
      <c r="B227" s="1">
        <v>0</v>
      </c>
      <c r="C227" s="1">
        <v>0</v>
      </c>
      <c r="D227" s="6">
        <v>0</v>
      </c>
      <c r="E227" s="1">
        <v>0.82609999999999995</v>
      </c>
      <c r="F227" s="1">
        <v>0.95650000000000002</v>
      </c>
      <c r="G227" s="6">
        <v>23</v>
      </c>
      <c r="H227" s="1">
        <v>0</v>
      </c>
      <c r="I227" s="1">
        <v>0</v>
      </c>
      <c r="J227" s="6">
        <v>0</v>
      </c>
      <c r="K227" s="1">
        <v>0.85709999999999997</v>
      </c>
      <c r="L227" s="1">
        <v>0.85709999999999997</v>
      </c>
      <c r="M227" s="6">
        <v>7</v>
      </c>
      <c r="N227" s="1">
        <v>0</v>
      </c>
      <c r="O227" s="1">
        <v>0</v>
      </c>
      <c r="P227" s="6">
        <v>0</v>
      </c>
      <c r="Q227" s="1">
        <v>0</v>
      </c>
      <c r="R227" s="1">
        <v>0</v>
      </c>
      <c r="S227" s="6">
        <v>0</v>
      </c>
    </row>
    <row r="228" spans="1:19" x14ac:dyDescent="0.25">
      <c r="A228" s="4" t="s">
        <v>40</v>
      </c>
      <c r="B228" s="1"/>
      <c r="C228" s="1"/>
      <c r="D228" s="6"/>
      <c r="E228" s="1"/>
      <c r="F228" s="1"/>
      <c r="G228" s="6"/>
      <c r="H228" s="1"/>
      <c r="I228" s="1"/>
      <c r="J228" s="6"/>
      <c r="K228" s="1"/>
      <c r="L228" s="1"/>
      <c r="M228" s="6"/>
      <c r="N228" s="1"/>
      <c r="O228" s="1"/>
      <c r="P228" s="6"/>
      <c r="Q228" s="1"/>
      <c r="R228" s="1"/>
      <c r="S228" s="6"/>
    </row>
    <row r="229" spans="1:19" x14ac:dyDescent="0.25">
      <c r="A229" s="5" t="s">
        <v>7</v>
      </c>
      <c r="B229" s="1">
        <v>0</v>
      </c>
      <c r="C229" s="1">
        <v>0</v>
      </c>
      <c r="D229" s="6">
        <v>0</v>
      </c>
      <c r="E229" s="1">
        <v>0.88</v>
      </c>
      <c r="F229" s="1">
        <v>0.96</v>
      </c>
      <c r="G229" s="6">
        <v>25</v>
      </c>
      <c r="H229" s="1">
        <v>0</v>
      </c>
      <c r="I229" s="1">
        <v>0</v>
      </c>
      <c r="J229" s="6">
        <v>0</v>
      </c>
      <c r="K229" s="1">
        <v>1</v>
      </c>
      <c r="L229" s="1">
        <v>1</v>
      </c>
      <c r="M229" s="6">
        <v>3</v>
      </c>
      <c r="N229" s="1">
        <v>1</v>
      </c>
      <c r="O229" s="1">
        <v>1</v>
      </c>
      <c r="P229" s="6">
        <v>8</v>
      </c>
      <c r="Q229" s="1">
        <v>0</v>
      </c>
      <c r="R229" s="1">
        <v>0</v>
      </c>
      <c r="S229" s="6">
        <v>0</v>
      </c>
    </row>
    <row r="230" spans="1:19" x14ac:dyDescent="0.25">
      <c r="A230" s="5" t="s">
        <v>81</v>
      </c>
      <c r="B230" s="1">
        <v>0</v>
      </c>
      <c r="C230" s="1">
        <v>0</v>
      </c>
      <c r="D230" s="6">
        <v>0</v>
      </c>
      <c r="E230" s="1">
        <v>0.85289999999999999</v>
      </c>
      <c r="F230" s="1">
        <v>0.97060000000000002</v>
      </c>
      <c r="G230" s="6">
        <v>34</v>
      </c>
      <c r="H230" s="1">
        <v>0</v>
      </c>
      <c r="I230" s="1">
        <v>0</v>
      </c>
      <c r="J230" s="6">
        <v>0</v>
      </c>
      <c r="K230" s="1">
        <v>1</v>
      </c>
      <c r="L230" s="1">
        <v>1</v>
      </c>
      <c r="M230" s="6">
        <v>5</v>
      </c>
      <c r="N230" s="1">
        <v>1</v>
      </c>
      <c r="O230" s="1">
        <v>1</v>
      </c>
      <c r="P230" s="6">
        <v>3</v>
      </c>
      <c r="Q230" s="1">
        <v>0</v>
      </c>
      <c r="R230" s="1">
        <v>0</v>
      </c>
      <c r="S230" s="6">
        <v>0</v>
      </c>
    </row>
    <row r="231" spans="1:19" x14ac:dyDescent="0.25">
      <c r="A231" s="5" t="s">
        <v>85</v>
      </c>
      <c r="B231" s="1">
        <v>0</v>
      </c>
      <c r="C231" s="1">
        <v>0</v>
      </c>
      <c r="D231" s="6">
        <v>0</v>
      </c>
      <c r="E231" s="1">
        <v>0.89470000000000005</v>
      </c>
      <c r="F231" s="1">
        <v>0.97370000000000001</v>
      </c>
      <c r="G231" s="6">
        <v>38</v>
      </c>
      <c r="H231" s="1">
        <v>0</v>
      </c>
      <c r="I231" s="1">
        <v>0</v>
      </c>
      <c r="J231" s="6">
        <v>0</v>
      </c>
      <c r="K231" s="1">
        <v>1</v>
      </c>
      <c r="L231" s="1">
        <v>1</v>
      </c>
      <c r="M231" s="6">
        <v>4</v>
      </c>
      <c r="N231" s="1">
        <v>0.5</v>
      </c>
      <c r="O231" s="1">
        <v>1</v>
      </c>
      <c r="P231" s="6">
        <v>2</v>
      </c>
      <c r="Q231" s="1">
        <v>0</v>
      </c>
      <c r="R231" s="1">
        <v>0</v>
      </c>
      <c r="S231" s="6">
        <v>0</v>
      </c>
    </row>
    <row r="232" spans="1:19" x14ac:dyDescent="0.25">
      <c r="A232" s="5" t="s">
        <v>76</v>
      </c>
      <c r="B232" s="1">
        <v>0</v>
      </c>
      <c r="C232" s="1">
        <v>0</v>
      </c>
      <c r="D232" s="6">
        <v>0</v>
      </c>
      <c r="E232" s="1">
        <v>0.94740000000000002</v>
      </c>
      <c r="F232" s="1">
        <v>0.94740000000000002</v>
      </c>
      <c r="G232" s="6">
        <v>19</v>
      </c>
      <c r="H232" s="1">
        <v>0</v>
      </c>
      <c r="I232" s="1">
        <v>0</v>
      </c>
      <c r="J232" s="6">
        <v>0</v>
      </c>
      <c r="K232" s="1">
        <v>1</v>
      </c>
      <c r="L232" s="1">
        <v>1</v>
      </c>
      <c r="M232" s="6">
        <v>3</v>
      </c>
      <c r="N232" s="1">
        <v>1</v>
      </c>
      <c r="O232" s="1">
        <v>1</v>
      </c>
      <c r="P232" s="6">
        <v>6</v>
      </c>
      <c r="Q232" s="1">
        <v>0</v>
      </c>
      <c r="R232" s="1">
        <v>0</v>
      </c>
      <c r="S232" s="6">
        <v>0</v>
      </c>
    </row>
    <row r="233" spans="1:19" x14ac:dyDescent="0.25">
      <c r="A233" s="5" t="s">
        <v>83</v>
      </c>
      <c r="B233" s="1">
        <v>0</v>
      </c>
      <c r="C233" s="1">
        <v>0</v>
      </c>
      <c r="D233" s="6">
        <v>0</v>
      </c>
      <c r="E233" s="1">
        <v>0.93100000000000005</v>
      </c>
      <c r="F233" s="1">
        <v>1</v>
      </c>
      <c r="G233" s="6">
        <v>29</v>
      </c>
      <c r="H233" s="1">
        <v>0</v>
      </c>
      <c r="I233" s="1">
        <v>0</v>
      </c>
      <c r="J233" s="6">
        <v>0</v>
      </c>
      <c r="K233" s="1">
        <v>0.83330000000000004</v>
      </c>
      <c r="L233" s="1">
        <v>1</v>
      </c>
      <c r="M233" s="6">
        <v>6</v>
      </c>
      <c r="N233" s="1">
        <v>1</v>
      </c>
      <c r="O233" s="1">
        <v>1</v>
      </c>
      <c r="P233" s="6">
        <v>3</v>
      </c>
      <c r="Q233" s="1">
        <v>0</v>
      </c>
      <c r="R233" s="1">
        <v>0</v>
      </c>
      <c r="S233" s="6">
        <v>0</v>
      </c>
    </row>
    <row r="234" spans="1:19" x14ac:dyDescent="0.25">
      <c r="A234" s="5" t="s">
        <v>90</v>
      </c>
      <c r="B234" s="1">
        <v>0</v>
      </c>
      <c r="C234" s="1">
        <v>0</v>
      </c>
      <c r="D234" s="6">
        <v>0</v>
      </c>
      <c r="E234" s="1">
        <v>0.7</v>
      </c>
      <c r="F234" s="1">
        <v>0.85</v>
      </c>
      <c r="G234" s="6">
        <v>20</v>
      </c>
      <c r="H234" s="1">
        <v>0</v>
      </c>
      <c r="I234" s="1">
        <v>0</v>
      </c>
      <c r="J234" s="6">
        <v>0</v>
      </c>
      <c r="K234" s="1">
        <v>1</v>
      </c>
      <c r="L234" s="1">
        <v>1</v>
      </c>
      <c r="M234" s="6">
        <v>4</v>
      </c>
      <c r="N234" s="1">
        <v>1</v>
      </c>
      <c r="O234" s="1">
        <v>1</v>
      </c>
      <c r="P234" s="6">
        <v>2</v>
      </c>
      <c r="Q234" s="1">
        <v>0</v>
      </c>
      <c r="R234" s="1">
        <v>0</v>
      </c>
      <c r="S234" s="6">
        <v>0</v>
      </c>
    </row>
    <row r="235" spans="1:19" x14ac:dyDescent="0.25">
      <c r="A235" s="4" t="s">
        <v>41</v>
      </c>
      <c r="B235" s="1"/>
      <c r="C235" s="1"/>
      <c r="D235" s="6"/>
      <c r="E235" s="1"/>
      <c r="F235" s="1"/>
      <c r="G235" s="6"/>
      <c r="H235" s="1"/>
      <c r="I235" s="1"/>
      <c r="J235" s="6"/>
      <c r="K235" s="1"/>
      <c r="L235" s="1"/>
      <c r="M235" s="6"/>
      <c r="N235" s="1"/>
      <c r="O235" s="1"/>
      <c r="P235" s="6"/>
      <c r="Q235" s="1"/>
      <c r="R235" s="1"/>
      <c r="S235" s="6"/>
    </row>
    <row r="236" spans="1:19" x14ac:dyDescent="0.25">
      <c r="A236" s="5" t="s">
        <v>7</v>
      </c>
      <c r="B236" s="1">
        <v>0</v>
      </c>
      <c r="C236" s="1">
        <v>0</v>
      </c>
      <c r="D236" s="6">
        <v>0</v>
      </c>
      <c r="E236" s="1">
        <v>0.59460000000000002</v>
      </c>
      <c r="F236" s="1">
        <v>0.74319999999999997</v>
      </c>
      <c r="G236" s="6">
        <v>74</v>
      </c>
      <c r="H236" s="1">
        <v>0</v>
      </c>
      <c r="I236" s="1">
        <v>0</v>
      </c>
      <c r="J236" s="6">
        <v>0</v>
      </c>
      <c r="K236" s="1">
        <v>0.57140000000000002</v>
      </c>
      <c r="L236" s="1">
        <v>0.71430000000000005</v>
      </c>
      <c r="M236" s="6">
        <v>7</v>
      </c>
      <c r="N236" s="1">
        <v>0.81820000000000004</v>
      </c>
      <c r="O236" s="1">
        <v>0.81820000000000004</v>
      </c>
      <c r="P236" s="6">
        <v>11</v>
      </c>
      <c r="Q236" s="1">
        <v>0</v>
      </c>
      <c r="R236" s="1">
        <v>0</v>
      </c>
      <c r="S236" s="6">
        <v>0</v>
      </c>
    </row>
    <row r="237" spans="1:19" x14ac:dyDescent="0.25">
      <c r="A237" s="5" t="s">
        <v>81</v>
      </c>
      <c r="B237" s="1">
        <v>0</v>
      </c>
      <c r="C237" s="1">
        <v>0</v>
      </c>
      <c r="D237" s="6">
        <v>0</v>
      </c>
      <c r="E237" s="1">
        <v>0.5</v>
      </c>
      <c r="F237" s="1">
        <v>0.75</v>
      </c>
      <c r="G237" s="6">
        <v>64</v>
      </c>
      <c r="H237" s="1">
        <v>1</v>
      </c>
      <c r="I237" s="1">
        <v>1</v>
      </c>
      <c r="J237" s="6">
        <v>1</v>
      </c>
      <c r="K237" s="1">
        <v>0.85709999999999997</v>
      </c>
      <c r="L237" s="1">
        <v>0.85709999999999997</v>
      </c>
      <c r="M237" s="6">
        <v>7</v>
      </c>
      <c r="N237" s="1">
        <v>0.75</v>
      </c>
      <c r="O237" s="1">
        <v>0.75</v>
      </c>
      <c r="P237" s="6">
        <v>4</v>
      </c>
      <c r="Q237" s="1">
        <v>0</v>
      </c>
      <c r="R237" s="1">
        <v>0</v>
      </c>
      <c r="S237" s="6">
        <v>0</v>
      </c>
    </row>
    <row r="238" spans="1:19" x14ac:dyDescent="0.25">
      <c r="A238" s="5" t="s">
        <v>85</v>
      </c>
      <c r="B238" s="1">
        <v>0</v>
      </c>
      <c r="C238" s="1">
        <v>0</v>
      </c>
      <c r="D238" s="6">
        <v>0</v>
      </c>
      <c r="E238" s="1">
        <v>0.5645</v>
      </c>
      <c r="F238" s="1">
        <v>0.7419</v>
      </c>
      <c r="G238" s="6">
        <v>62</v>
      </c>
      <c r="H238" s="1">
        <v>0</v>
      </c>
      <c r="I238" s="1">
        <v>0</v>
      </c>
      <c r="J238" s="6">
        <v>0</v>
      </c>
      <c r="K238" s="1">
        <v>0.46150000000000002</v>
      </c>
      <c r="L238" s="1">
        <v>0.76919999999999999</v>
      </c>
      <c r="M238" s="6">
        <v>13</v>
      </c>
      <c r="N238" s="1">
        <v>0.5</v>
      </c>
      <c r="O238" s="1">
        <v>0.5</v>
      </c>
      <c r="P238" s="6">
        <v>2</v>
      </c>
      <c r="Q238" s="1">
        <v>0</v>
      </c>
      <c r="R238" s="1">
        <v>0</v>
      </c>
      <c r="S238" s="6">
        <v>0</v>
      </c>
    </row>
    <row r="239" spans="1:19" x14ac:dyDescent="0.25">
      <c r="A239" s="5" t="s">
        <v>76</v>
      </c>
      <c r="B239" s="1">
        <v>0</v>
      </c>
      <c r="C239" s="1">
        <v>0</v>
      </c>
      <c r="D239" s="6">
        <v>0</v>
      </c>
      <c r="E239" s="1">
        <v>0.53569999999999995</v>
      </c>
      <c r="F239" s="1">
        <v>0.76790000000000003</v>
      </c>
      <c r="G239" s="6">
        <v>56</v>
      </c>
      <c r="H239" s="1">
        <v>1</v>
      </c>
      <c r="I239" s="1">
        <v>1</v>
      </c>
      <c r="J239" s="6">
        <v>2</v>
      </c>
      <c r="K239" s="1">
        <v>0.4</v>
      </c>
      <c r="L239" s="1">
        <v>0.73329999999999995</v>
      </c>
      <c r="M239" s="6">
        <v>15</v>
      </c>
      <c r="N239" s="1">
        <v>0.5</v>
      </c>
      <c r="O239" s="1">
        <v>0.5</v>
      </c>
      <c r="P239" s="6">
        <v>2</v>
      </c>
      <c r="Q239" s="1">
        <v>0</v>
      </c>
      <c r="R239" s="1">
        <v>0</v>
      </c>
      <c r="S239" s="6">
        <v>0</v>
      </c>
    </row>
    <row r="240" spans="1:19" x14ac:dyDescent="0.25">
      <c r="A240" s="5" t="s">
        <v>83</v>
      </c>
      <c r="B240" s="1">
        <v>0</v>
      </c>
      <c r="C240" s="1">
        <v>0</v>
      </c>
      <c r="D240" s="6">
        <v>0</v>
      </c>
      <c r="E240" s="1">
        <v>0.48099999999999998</v>
      </c>
      <c r="F240" s="1">
        <v>0.75949999999999995</v>
      </c>
      <c r="G240" s="6">
        <v>79</v>
      </c>
      <c r="H240" s="1">
        <v>1</v>
      </c>
      <c r="I240" s="1">
        <v>1</v>
      </c>
      <c r="J240" s="6">
        <v>1</v>
      </c>
      <c r="K240" s="1">
        <v>0.7</v>
      </c>
      <c r="L240" s="1">
        <v>0.9</v>
      </c>
      <c r="M240" s="6">
        <v>10</v>
      </c>
      <c r="N240" s="1">
        <v>1</v>
      </c>
      <c r="O240" s="1">
        <v>1</v>
      </c>
      <c r="P240" s="6">
        <v>5</v>
      </c>
      <c r="Q240" s="1">
        <v>0</v>
      </c>
      <c r="R240" s="1">
        <v>0</v>
      </c>
      <c r="S240" s="6">
        <v>0</v>
      </c>
    </row>
    <row r="241" spans="1:19" x14ac:dyDescent="0.25">
      <c r="A241" s="5" t="s">
        <v>90</v>
      </c>
      <c r="B241" s="1">
        <v>0</v>
      </c>
      <c r="C241" s="1">
        <v>0</v>
      </c>
      <c r="D241" s="6">
        <v>0</v>
      </c>
      <c r="E241" s="1">
        <v>0.5625</v>
      </c>
      <c r="F241" s="1">
        <v>0.8</v>
      </c>
      <c r="G241" s="6">
        <v>80</v>
      </c>
      <c r="H241" s="1">
        <v>0</v>
      </c>
      <c r="I241" s="1">
        <v>0</v>
      </c>
      <c r="J241" s="6">
        <v>0</v>
      </c>
      <c r="K241" s="1">
        <v>0.71430000000000005</v>
      </c>
      <c r="L241" s="1">
        <v>0.85709999999999997</v>
      </c>
      <c r="M241" s="6">
        <v>14</v>
      </c>
      <c r="N241" s="1">
        <v>0</v>
      </c>
      <c r="O241" s="1">
        <v>1</v>
      </c>
      <c r="P241" s="6">
        <v>1</v>
      </c>
      <c r="Q241" s="1">
        <v>0</v>
      </c>
      <c r="R241" s="1">
        <v>0</v>
      </c>
      <c r="S241" s="6">
        <v>0</v>
      </c>
    </row>
    <row r="242" spans="1:19" x14ac:dyDescent="0.25">
      <c r="A242" s="4" t="s">
        <v>42</v>
      </c>
      <c r="B242" s="1"/>
      <c r="C242" s="1"/>
      <c r="D242" s="6"/>
      <c r="E242" s="1"/>
      <c r="F242" s="1"/>
      <c r="G242" s="6"/>
      <c r="H242" s="1"/>
      <c r="I242" s="1"/>
      <c r="J242" s="6"/>
      <c r="K242" s="1"/>
      <c r="L242" s="1"/>
      <c r="M242" s="6"/>
      <c r="N242" s="1"/>
      <c r="O242" s="1"/>
      <c r="P242" s="6"/>
      <c r="Q242" s="1"/>
      <c r="R242" s="1"/>
      <c r="S242" s="6"/>
    </row>
    <row r="243" spans="1:19" x14ac:dyDescent="0.25">
      <c r="A243" s="5" t="s">
        <v>7</v>
      </c>
      <c r="B243" s="1">
        <v>0</v>
      </c>
      <c r="C243" s="1">
        <v>0</v>
      </c>
      <c r="D243" s="6">
        <v>0</v>
      </c>
      <c r="E243" s="1">
        <v>1</v>
      </c>
      <c r="F243" s="1">
        <v>1</v>
      </c>
      <c r="G243" s="6">
        <v>27</v>
      </c>
      <c r="H243" s="1">
        <v>0</v>
      </c>
      <c r="I243" s="1">
        <v>0</v>
      </c>
      <c r="J243" s="6">
        <v>0</v>
      </c>
      <c r="K243" s="1">
        <v>1</v>
      </c>
      <c r="L243" s="1">
        <v>1</v>
      </c>
      <c r="M243" s="6">
        <v>9</v>
      </c>
      <c r="N243" s="1">
        <v>1</v>
      </c>
      <c r="O243" s="1">
        <v>1</v>
      </c>
      <c r="P243" s="6">
        <v>15</v>
      </c>
      <c r="Q243" s="1">
        <v>0</v>
      </c>
      <c r="R243" s="1">
        <v>0</v>
      </c>
      <c r="S243" s="6">
        <v>0</v>
      </c>
    </row>
    <row r="244" spans="1:19" x14ac:dyDescent="0.25">
      <c r="A244" s="5" t="s">
        <v>81</v>
      </c>
      <c r="B244" s="1">
        <v>0</v>
      </c>
      <c r="C244" s="1">
        <v>0</v>
      </c>
      <c r="D244" s="6">
        <v>0</v>
      </c>
      <c r="E244" s="1">
        <v>1</v>
      </c>
      <c r="F244" s="1">
        <v>1</v>
      </c>
      <c r="G244" s="6">
        <v>21</v>
      </c>
      <c r="H244" s="1">
        <v>0</v>
      </c>
      <c r="I244" s="1">
        <v>0</v>
      </c>
      <c r="J244" s="6">
        <v>0</v>
      </c>
      <c r="K244" s="1">
        <v>1</v>
      </c>
      <c r="L244" s="1">
        <v>1</v>
      </c>
      <c r="M244" s="6">
        <v>3</v>
      </c>
      <c r="N244" s="1">
        <v>1</v>
      </c>
      <c r="O244" s="1">
        <v>1</v>
      </c>
      <c r="P244" s="6">
        <v>3</v>
      </c>
      <c r="Q244" s="1">
        <v>0</v>
      </c>
      <c r="R244" s="1">
        <v>0</v>
      </c>
      <c r="S244" s="6">
        <v>0</v>
      </c>
    </row>
    <row r="245" spans="1:19" x14ac:dyDescent="0.25">
      <c r="A245" s="5" t="s">
        <v>85</v>
      </c>
      <c r="B245" s="1">
        <v>0</v>
      </c>
      <c r="C245" s="1">
        <v>0</v>
      </c>
      <c r="D245" s="6">
        <v>0</v>
      </c>
      <c r="E245" s="1">
        <v>0.93330000000000002</v>
      </c>
      <c r="F245" s="1">
        <v>0.93330000000000002</v>
      </c>
      <c r="G245" s="6">
        <v>15</v>
      </c>
      <c r="H245" s="1">
        <v>0</v>
      </c>
      <c r="I245" s="1">
        <v>0</v>
      </c>
      <c r="J245" s="6">
        <v>0</v>
      </c>
      <c r="K245" s="1">
        <v>1</v>
      </c>
      <c r="L245" s="1">
        <v>1</v>
      </c>
      <c r="M245" s="6">
        <v>30</v>
      </c>
      <c r="N245" s="1">
        <v>0</v>
      </c>
      <c r="O245" s="1">
        <v>0</v>
      </c>
      <c r="P245" s="6">
        <v>0</v>
      </c>
      <c r="Q245" s="1">
        <v>0</v>
      </c>
      <c r="R245" s="1">
        <v>0</v>
      </c>
      <c r="S245" s="6">
        <v>0</v>
      </c>
    </row>
    <row r="246" spans="1:19" x14ac:dyDescent="0.25">
      <c r="A246" s="5" t="s">
        <v>76</v>
      </c>
      <c r="B246" s="1">
        <v>0</v>
      </c>
      <c r="C246" s="1">
        <v>0</v>
      </c>
      <c r="D246" s="6">
        <v>0</v>
      </c>
      <c r="E246" s="1">
        <v>0.82350000000000001</v>
      </c>
      <c r="F246" s="1">
        <v>0.94120000000000004</v>
      </c>
      <c r="G246" s="6">
        <v>17</v>
      </c>
      <c r="H246" s="1">
        <v>0</v>
      </c>
      <c r="I246" s="1">
        <v>0</v>
      </c>
      <c r="J246" s="6">
        <v>0</v>
      </c>
      <c r="K246" s="1">
        <v>1</v>
      </c>
      <c r="L246" s="1">
        <v>1</v>
      </c>
      <c r="M246" s="6">
        <v>2</v>
      </c>
      <c r="N246" s="1">
        <v>1</v>
      </c>
      <c r="O246" s="1">
        <v>1</v>
      </c>
      <c r="P246" s="6">
        <v>4</v>
      </c>
      <c r="Q246" s="1">
        <v>0</v>
      </c>
      <c r="R246" s="1">
        <v>0</v>
      </c>
      <c r="S246" s="6">
        <v>0</v>
      </c>
    </row>
    <row r="247" spans="1:19" x14ac:dyDescent="0.25">
      <c r="A247" s="5" t="s">
        <v>83</v>
      </c>
      <c r="B247" s="1">
        <v>0</v>
      </c>
      <c r="C247" s="1">
        <v>0</v>
      </c>
      <c r="D247" s="6">
        <v>0</v>
      </c>
      <c r="E247" s="1">
        <v>1</v>
      </c>
      <c r="F247" s="1">
        <v>1</v>
      </c>
      <c r="G247" s="6">
        <v>10</v>
      </c>
      <c r="H247" s="1">
        <v>0</v>
      </c>
      <c r="I247" s="1">
        <v>0</v>
      </c>
      <c r="J247" s="6">
        <v>0</v>
      </c>
      <c r="K247" s="1">
        <v>0.95240000000000002</v>
      </c>
      <c r="L247" s="1">
        <v>0.95240000000000002</v>
      </c>
      <c r="M247" s="6">
        <v>21</v>
      </c>
      <c r="N247" s="1">
        <v>0</v>
      </c>
      <c r="O247" s="1">
        <v>0</v>
      </c>
      <c r="P247" s="6">
        <v>0</v>
      </c>
      <c r="Q247" s="1">
        <v>0</v>
      </c>
      <c r="R247" s="1">
        <v>0</v>
      </c>
      <c r="S247" s="6">
        <v>0</v>
      </c>
    </row>
    <row r="248" spans="1:19" x14ac:dyDescent="0.25">
      <c r="A248" s="5" t="s">
        <v>90</v>
      </c>
      <c r="B248" s="1">
        <v>0</v>
      </c>
      <c r="C248" s="1">
        <v>0</v>
      </c>
      <c r="D248" s="6">
        <v>0</v>
      </c>
      <c r="E248" s="1">
        <v>0.77780000000000005</v>
      </c>
      <c r="F248" s="1">
        <v>0.77780000000000005</v>
      </c>
      <c r="G248" s="6">
        <v>18</v>
      </c>
      <c r="H248" s="1">
        <v>0</v>
      </c>
      <c r="I248" s="1">
        <v>0</v>
      </c>
      <c r="J248" s="6">
        <v>0</v>
      </c>
      <c r="K248" s="1">
        <v>1</v>
      </c>
      <c r="L248" s="1">
        <v>1</v>
      </c>
      <c r="M248" s="6">
        <v>6</v>
      </c>
      <c r="N248" s="1">
        <v>0</v>
      </c>
      <c r="O248" s="1">
        <v>0</v>
      </c>
      <c r="P248" s="6">
        <v>0</v>
      </c>
      <c r="Q248" s="1">
        <v>0</v>
      </c>
      <c r="R248" s="1">
        <v>0</v>
      </c>
      <c r="S248" s="6">
        <v>0</v>
      </c>
    </row>
    <row r="249" spans="1:19" x14ac:dyDescent="0.25">
      <c r="A249" s="4" t="s">
        <v>43</v>
      </c>
      <c r="B249" s="1"/>
      <c r="C249" s="1"/>
      <c r="D249" s="6"/>
      <c r="E249" s="1"/>
      <c r="F249" s="1"/>
      <c r="G249" s="6"/>
      <c r="H249" s="1"/>
      <c r="I249" s="1"/>
      <c r="J249" s="6"/>
      <c r="K249" s="1"/>
      <c r="L249" s="1"/>
      <c r="M249" s="6"/>
      <c r="N249" s="1"/>
      <c r="O249" s="1"/>
      <c r="P249" s="6"/>
      <c r="Q249" s="1"/>
      <c r="R249" s="1"/>
      <c r="S249" s="6"/>
    </row>
    <row r="250" spans="1:19" x14ac:dyDescent="0.25">
      <c r="A250" s="5" t="s">
        <v>7</v>
      </c>
      <c r="B250" s="1">
        <v>0.72729999999999995</v>
      </c>
      <c r="C250" s="1">
        <v>0.90910000000000002</v>
      </c>
      <c r="D250" s="6">
        <v>33</v>
      </c>
      <c r="E250" s="1">
        <v>0.55759999999999998</v>
      </c>
      <c r="F250" s="1">
        <v>0.76659999999999995</v>
      </c>
      <c r="G250" s="6">
        <v>3427</v>
      </c>
      <c r="H250" s="1">
        <v>0.53849999999999998</v>
      </c>
      <c r="I250" s="1">
        <v>0.73080000000000001</v>
      </c>
      <c r="J250" s="6">
        <v>26</v>
      </c>
      <c r="K250" s="1">
        <v>0.56340000000000001</v>
      </c>
      <c r="L250" s="1">
        <v>0.80989999999999995</v>
      </c>
      <c r="M250" s="6">
        <v>142</v>
      </c>
      <c r="N250" s="1">
        <v>0.72440000000000004</v>
      </c>
      <c r="O250" s="1">
        <v>0.85040000000000004</v>
      </c>
      <c r="P250" s="6">
        <v>127</v>
      </c>
      <c r="Q250" s="1">
        <v>0</v>
      </c>
      <c r="R250" s="1">
        <v>0</v>
      </c>
      <c r="S250" s="6">
        <v>0</v>
      </c>
    </row>
    <row r="251" spans="1:19" x14ac:dyDescent="0.25">
      <c r="A251" s="5" t="s">
        <v>81</v>
      </c>
      <c r="B251" s="1">
        <v>0.5</v>
      </c>
      <c r="C251" s="1">
        <v>0.86360000000000003</v>
      </c>
      <c r="D251" s="6">
        <v>22</v>
      </c>
      <c r="E251" s="1">
        <v>0.60350000000000004</v>
      </c>
      <c r="F251" s="1">
        <v>0.82310000000000005</v>
      </c>
      <c r="G251" s="6">
        <v>3160</v>
      </c>
      <c r="H251" s="1">
        <v>0.65380000000000005</v>
      </c>
      <c r="I251" s="1">
        <v>0.76919999999999999</v>
      </c>
      <c r="J251" s="6">
        <v>26</v>
      </c>
      <c r="K251" s="1">
        <v>0.57820000000000005</v>
      </c>
      <c r="L251" s="1">
        <v>0.81040000000000001</v>
      </c>
      <c r="M251" s="6">
        <v>211</v>
      </c>
      <c r="N251" s="1">
        <v>0.7</v>
      </c>
      <c r="O251" s="1">
        <v>0.81430000000000002</v>
      </c>
      <c r="P251" s="6">
        <v>70</v>
      </c>
      <c r="Q251" s="1">
        <v>0</v>
      </c>
      <c r="R251" s="1">
        <v>0</v>
      </c>
      <c r="S251" s="6">
        <v>0</v>
      </c>
    </row>
    <row r="252" spans="1:19" x14ac:dyDescent="0.25">
      <c r="A252" s="5" t="s">
        <v>85</v>
      </c>
      <c r="B252" s="1">
        <v>0.66669999999999996</v>
      </c>
      <c r="C252" s="1">
        <v>1</v>
      </c>
      <c r="D252" s="6">
        <v>6</v>
      </c>
      <c r="E252" s="1">
        <v>0.59230000000000005</v>
      </c>
      <c r="F252" s="1">
        <v>0.83340000000000003</v>
      </c>
      <c r="G252" s="6">
        <v>2845</v>
      </c>
      <c r="H252" s="1">
        <v>0.47060000000000002</v>
      </c>
      <c r="I252" s="1">
        <v>0.64710000000000001</v>
      </c>
      <c r="J252" s="6">
        <v>17</v>
      </c>
      <c r="K252" s="1">
        <v>0.62390000000000001</v>
      </c>
      <c r="L252" s="1">
        <v>0.83189999999999997</v>
      </c>
      <c r="M252" s="6">
        <v>226</v>
      </c>
      <c r="N252" s="1">
        <v>0.625</v>
      </c>
      <c r="O252" s="1">
        <v>0.75</v>
      </c>
      <c r="P252" s="6">
        <v>32</v>
      </c>
      <c r="Q252" s="1">
        <v>0</v>
      </c>
      <c r="R252" s="1">
        <v>0</v>
      </c>
      <c r="S252" s="6">
        <v>0</v>
      </c>
    </row>
    <row r="253" spans="1:19" x14ac:dyDescent="0.25">
      <c r="A253" s="5" t="s">
        <v>76</v>
      </c>
      <c r="B253" s="1">
        <v>0.69230000000000003</v>
      </c>
      <c r="C253" s="1">
        <v>0.80769999999999997</v>
      </c>
      <c r="D253" s="6">
        <v>26</v>
      </c>
      <c r="E253" s="1">
        <v>0.59740000000000004</v>
      </c>
      <c r="F253" s="1">
        <v>0.80679999999999996</v>
      </c>
      <c r="G253" s="6">
        <v>3209</v>
      </c>
      <c r="H253" s="1">
        <v>0.81579999999999997</v>
      </c>
      <c r="I253" s="1">
        <v>0.92110000000000003</v>
      </c>
      <c r="J253" s="6">
        <v>38</v>
      </c>
      <c r="K253" s="1">
        <v>0.60619999999999996</v>
      </c>
      <c r="L253" s="1">
        <v>0.80530000000000002</v>
      </c>
      <c r="M253" s="6">
        <v>226</v>
      </c>
      <c r="N253" s="1">
        <v>0.68</v>
      </c>
      <c r="O253" s="1">
        <v>0.8</v>
      </c>
      <c r="P253" s="6">
        <v>125</v>
      </c>
      <c r="Q253" s="1">
        <v>0</v>
      </c>
      <c r="R253" s="1">
        <v>0</v>
      </c>
      <c r="S253" s="6">
        <v>0</v>
      </c>
    </row>
    <row r="254" spans="1:19" x14ac:dyDescent="0.25">
      <c r="A254" s="5" t="s">
        <v>83</v>
      </c>
      <c r="B254" s="1">
        <v>0.70589999999999997</v>
      </c>
      <c r="C254" s="1">
        <v>0.82350000000000001</v>
      </c>
      <c r="D254" s="6">
        <v>17</v>
      </c>
      <c r="E254" s="1">
        <v>0.59419999999999995</v>
      </c>
      <c r="F254" s="1">
        <v>0.8276</v>
      </c>
      <c r="G254" s="6">
        <v>2772</v>
      </c>
      <c r="H254" s="1">
        <v>0.88890000000000002</v>
      </c>
      <c r="I254" s="1">
        <v>0.94440000000000002</v>
      </c>
      <c r="J254" s="6">
        <v>18</v>
      </c>
      <c r="K254" s="1">
        <v>0.56459999999999999</v>
      </c>
      <c r="L254" s="1">
        <v>0.79900000000000004</v>
      </c>
      <c r="M254" s="6">
        <v>209</v>
      </c>
      <c r="N254" s="1">
        <v>0.63790000000000002</v>
      </c>
      <c r="O254" s="1">
        <v>0.70689999999999997</v>
      </c>
      <c r="P254" s="6">
        <v>58</v>
      </c>
      <c r="Q254" s="1">
        <v>0</v>
      </c>
      <c r="R254" s="1">
        <v>0</v>
      </c>
      <c r="S254" s="6">
        <v>0</v>
      </c>
    </row>
    <row r="255" spans="1:19" x14ac:dyDescent="0.25">
      <c r="A255" s="5" t="s">
        <v>90</v>
      </c>
      <c r="B255" s="1">
        <v>0.5</v>
      </c>
      <c r="C255" s="1">
        <v>0.83330000000000004</v>
      </c>
      <c r="D255" s="6">
        <v>6</v>
      </c>
      <c r="E255" s="1">
        <v>0.55349999999999999</v>
      </c>
      <c r="F255" s="1">
        <v>0.80389999999999995</v>
      </c>
      <c r="G255" s="6">
        <v>2376</v>
      </c>
      <c r="H255" s="1">
        <v>0.625</v>
      </c>
      <c r="I255" s="1">
        <v>0.8125</v>
      </c>
      <c r="J255" s="6">
        <v>16</v>
      </c>
      <c r="K255" s="1">
        <v>0.57840000000000003</v>
      </c>
      <c r="L255" s="1">
        <v>0.81859999999999999</v>
      </c>
      <c r="M255" s="6">
        <v>204</v>
      </c>
      <c r="N255" s="1">
        <v>0.57689999999999997</v>
      </c>
      <c r="O255" s="1">
        <v>0.76919999999999999</v>
      </c>
      <c r="P255" s="6">
        <v>26</v>
      </c>
      <c r="Q255" s="1">
        <v>0</v>
      </c>
      <c r="R255" s="1">
        <v>0</v>
      </c>
      <c r="S255" s="6">
        <v>0</v>
      </c>
    </row>
    <row r="256" spans="1:19" x14ac:dyDescent="0.25">
      <c r="A256" s="4" t="s">
        <v>44</v>
      </c>
      <c r="B256" s="1"/>
      <c r="C256" s="1"/>
      <c r="D256" s="6"/>
      <c r="E256" s="1"/>
      <c r="F256" s="1"/>
      <c r="G256" s="6"/>
      <c r="H256" s="1"/>
      <c r="I256" s="1"/>
      <c r="J256" s="6"/>
      <c r="K256" s="1"/>
      <c r="L256" s="1"/>
      <c r="M256" s="6"/>
      <c r="N256" s="1"/>
      <c r="O256" s="1"/>
      <c r="P256" s="6"/>
      <c r="Q256" s="1"/>
      <c r="R256" s="1"/>
      <c r="S256" s="6"/>
    </row>
    <row r="257" spans="1:19" x14ac:dyDescent="0.25">
      <c r="A257" s="5" t="s">
        <v>7</v>
      </c>
      <c r="B257" s="1">
        <v>0</v>
      </c>
      <c r="C257" s="1">
        <v>0</v>
      </c>
      <c r="D257" s="6">
        <v>0</v>
      </c>
      <c r="E257" s="1">
        <v>1</v>
      </c>
      <c r="F257" s="1">
        <v>1</v>
      </c>
      <c r="G257" s="6">
        <v>10</v>
      </c>
      <c r="H257" s="1">
        <v>0</v>
      </c>
      <c r="I257" s="1">
        <v>0</v>
      </c>
      <c r="J257" s="6">
        <v>1</v>
      </c>
      <c r="K257" s="1">
        <v>0</v>
      </c>
      <c r="L257" s="1">
        <v>0</v>
      </c>
      <c r="M257" s="6">
        <v>0</v>
      </c>
      <c r="N257" s="1">
        <v>0</v>
      </c>
      <c r="O257" s="1">
        <v>0</v>
      </c>
      <c r="P257" s="6">
        <v>1</v>
      </c>
      <c r="Q257" s="1">
        <v>0</v>
      </c>
      <c r="R257" s="1">
        <v>0</v>
      </c>
      <c r="S257" s="6">
        <v>0</v>
      </c>
    </row>
    <row r="258" spans="1:19" x14ac:dyDescent="0.25">
      <c r="A258" s="5" t="s">
        <v>81</v>
      </c>
      <c r="B258" s="1">
        <v>0</v>
      </c>
      <c r="C258" s="1">
        <v>0</v>
      </c>
      <c r="D258" s="6">
        <v>0</v>
      </c>
      <c r="E258" s="1">
        <v>0.9</v>
      </c>
      <c r="F258" s="1">
        <v>1</v>
      </c>
      <c r="G258" s="6">
        <v>10</v>
      </c>
      <c r="H258" s="1">
        <v>0</v>
      </c>
      <c r="I258" s="1">
        <v>0</v>
      </c>
      <c r="J258" s="6">
        <v>0</v>
      </c>
      <c r="K258" s="1">
        <v>0</v>
      </c>
      <c r="L258" s="1">
        <v>1</v>
      </c>
      <c r="M258" s="6">
        <v>1</v>
      </c>
      <c r="N258" s="1">
        <v>1</v>
      </c>
      <c r="O258" s="1">
        <v>1</v>
      </c>
      <c r="P258" s="6">
        <v>1</v>
      </c>
      <c r="Q258" s="1">
        <v>0</v>
      </c>
      <c r="R258" s="1">
        <v>0</v>
      </c>
      <c r="S258" s="6">
        <v>0</v>
      </c>
    </row>
    <row r="259" spans="1:19" x14ac:dyDescent="0.25">
      <c r="A259" s="5" t="s">
        <v>83</v>
      </c>
      <c r="B259" s="1">
        <v>0</v>
      </c>
      <c r="C259" s="1">
        <v>0</v>
      </c>
      <c r="D259" s="6">
        <v>0</v>
      </c>
      <c r="E259" s="1">
        <v>0.9</v>
      </c>
      <c r="F259" s="1">
        <v>1</v>
      </c>
      <c r="G259" s="6">
        <v>10</v>
      </c>
      <c r="H259" s="1">
        <v>0</v>
      </c>
      <c r="I259" s="1">
        <v>0</v>
      </c>
      <c r="J259" s="6">
        <v>0</v>
      </c>
      <c r="K259" s="1">
        <v>0</v>
      </c>
      <c r="L259" s="1">
        <v>0</v>
      </c>
      <c r="M259" s="6">
        <v>0</v>
      </c>
      <c r="N259" s="1">
        <v>1</v>
      </c>
      <c r="O259" s="1">
        <v>1</v>
      </c>
      <c r="P259" s="6">
        <v>1</v>
      </c>
      <c r="Q259" s="1">
        <v>0</v>
      </c>
      <c r="R259" s="1">
        <v>0</v>
      </c>
      <c r="S259" s="6">
        <v>0</v>
      </c>
    </row>
    <row r="260" spans="1:19" x14ac:dyDescent="0.25">
      <c r="A260" s="4" t="s">
        <v>84</v>
      </c>
      <c r="B260" s="1"/>
      <c r="C260" s="1"/>
      <c r="D260" s="6"/>
      <c r="E260" s="1"/>
      <c r="F260" s="1"/>
      <c r="G260" s="6"/>
      <c r="H260" s="1"/>
      <c r="I260" s="1"/>
      <c r="J260" s="6"/>
      <c r="K260" s="1"/>
      <c r="L260" s="1"/>
      <c r="M260" s="6"/>
      <c r="N260" s="1"/>
      <c r="O260" s="1"/>
      <c r="P260" s="6"/>
      <c r="Q260" s="1"/>
      <c r="R260" s="1"/>
      <c r="S260" s="6"/>
    </row>
    <row r="261" spans="1:19" x14ac:dyDescent="0.25">
      <c r="A261" s="5" t="s">
        <v>85</v>
      </c>
      <c r="B261" s="1">
        <v>0</v>
      </c>
      <c r="C261" s="1">
        <v>0</v>
      </c>
      <c r="D261" s="6">
        <v>0</v>
      </c>
      <c r="E261" s="1">
        <v>0.88890000000000002</v>
      </c>
      <c r="F261" s="1">
        <v>1</v>
      </c>
      <c r="G261" s="6">
        <v>18</v>
      </c>
      <c r="H261" s="1">
        <v>0</v>
      </c>
      <c r="I261" s="1">
        <v>0</v>
      </c>
      <c r="J261" s="6">
        <v>0</v>
      </c>
      <c r="K261" s="1">
        <v>1</v>
      </c>
      <c r="L261" s="1">
        <v>1</v>
      </c>
      <c r="M261" s="6">
        <v>1</v>
      </c>
      <c r="N261" s="1">
        <v>0</v>
      </c>
      <c r="O261" s="1">
        <v>0</v>
      </c>
      <c r="P261" s="6">
        <v>0</v>
      </c>
      <c r="Q261" s="1">
        <v>0</v>
      </c>
      <c r="R261" s="1">
        <v>0</v>
      </c>
      <c r="S261" s="6">
        <v>0</v>
      </c>
    </row>
    <row r="262" spans="1:19" x14ac:dyDescent="0.25">
      <c r="A262" s="5" t="s">
        <v>83</v>
      </c>
      <c r="B262" s="1">
        <v>0</v>
      </c>
      <c r="C262" s="1">
        <v>0</v>
      </c>
      <c r="D262" s="6">
        <v>0</v>
      </c>
      <c r="E262" s="1">
        <v>0.93330000000000002</v>
      </c>
      <c r="F262" s="1">
        <v>1</v>
      </c>
      <c r="G262" s="6">
        <v>15</v>
      </c>
      <c r="H262" s="1">
        <v>0</v>
      </c>
      <c r="I262" s="1">
        <v>0</v>
      </c>
      <c r="J262" s="6">
        <v>0</v>
      </c>
      <c r="K262" s="1">
        <v>0.66669999999999996</v>
      </c>
      <c r="L262" s="1">
        <v>1</v>
      </c>
      <c r="M262" s="6">
        <v>3</v>
      </c>
      <c r="N262" s="1">
        <v>0</v>
      </c>
      <c r="O262" s="1">
        <v>0</v>
      </c>
      <c r="P262" s="6">
        <v>0</v>
      </c>
      <c r="Q262" s="1">
        <v>0</v>
      </c>
      <c r="R262" s="1">
        <v>0</v>
      </c>
      <c r="S262" s="6">
        <v>0</v>
      </c>
    </row>
    <row r="263" spans="1:19" x14ac:dyDescent="0.25">
      <c r="A263" s="5" t="s">
        <v>90</v>
      </c>
      <c r="B263" s="1">
        <v>0</v>
      </c>
      <c r="C263" s="1">
        <v>0</v>
      </c>
      <c r="D263" s="6">
        <v>0</v>
      </c>
      <c r="E263" s="1">
        <v>0.17649999999999999</v>
      </c>
      <c r="F263" s="1">
        <v>0.82350000000000001</v>
      </c>
      <c r="G263" s="6">
        <v>17</v>
      </c>
      <c r="H263" s="1">
        <v>0</v>
      </c>
      <c r="I263" s="1">
        <v>0</v>
      </c>
      <c r="J263" s="6">
        <v>0</v>
      </c>
      <c r="K263" s="1">
        <v>0</v>
      </c>
      <c r="L263" s="1">
        <v>1</v>
      </c>
      <c r="M263" s="6">
        <v>1</v>
      </c>
      <c r="N263" s="1">
        <v>0</v>
      </c>
      <c r="O263" s="1">
        <v>1</v>
      </c>
      <c r="P263" s="6">
        <v>1</v>
      </c>
      <c r="Q263" s="1">
        <v>0</v>
      </c>
      <c r="R263" s="1">
        <v>0</v>
      </c>
      <c r="S263" s="6">
        <v>0</v>
      </c>
    </row>
    <row r="264" spans="1:19" x14ac:dyDescent="0.25">
      <c r="A264" s="4" t="s">
        <v>45</v>
      </c>
      <c r="B264" s="1"/>
      <c r="C264" s="1"/>
      <c r="D264" s="6"/>
      <c r="E264" s="1"/>
      <c r="F264" s="1"/>
      <c r="G264" s="6"/>
      <c r="H264" s="1"/>
      <c r="I264" s="1"/>
      <c r="J264" s="6"/>
      <c r="K264" s="1"/>
      <c r="L264" s="1"/>
      <c r="M264" s="6"/>
      <c r="N264" s="1"/>
      <c r="O264" s="1"/>
      <c r="P264" s="6"/>
      <c r="Q264" s="1"/>
      <c r="R264" s="1"/>
      <c r="S264" s="6"/>
    </row>
    <row r="265" spans="1:19" x14ac:dyDescent="0.25">
      <c r="A265" s="5" t="s">
        <v>7</v>
      </c>
      <c r="B265" s="1">
        <v>0</v>
      </c>
      <c r="C265" s="1">
        <v>0</v>
      </c>
      <c r="D265" s="6">
        <v>1</v>
      </c>
      <c r="E265" s="1">
        <v>0.80359999999999998</v>
      </c>
      <c r="F265" s="1">
        <v>0.91169999999999995</v>
      </c>
      <c r="G265" s="6">
        <v>3034</v>
      </c>
      <c r="H265" s="1">
        <v>0.78949999999999998</v>
      </c>
      <c r="I265" s="1">
        <v>0.94740000000000002</v>
      </c>
      <c r="J265" s="6">
        <v>19</v>
      </c>
      <c r="K265" s="1">
        <v>0.79579999999999995</v>
      </c>
      <c r="L265" s="1">
        <v>0.95069999999999999</v>
      </c>
      <c r="M265" s="6">
        <v>142</v>
      </c>
      <c r="N265" s="1">
        <v>0.75</v>
      </c>
      <c r="O265" s="1">
        <v>0.75</v>
      </c>
      <c r="P265" s="6">
        <v>4</v>
      </c>
      <c r="Q265" s="1">
        <v>0</v>
      </c>
      <c r="R265" s="1">
        <v>0</v>
      </c>
      <c r="S265" s="6">
        <v>0</v>
      </c>
    </row>
    <row r="266" spans="1:19" x14ac:dyDescent="0.25">
      <c r="A266" s="5" t="s">
        <v>81</v>
      </c>
      <c r="B266" s="1">
        <v>0</v>
      </c>
      <c r="C266" s="1">
        <v>0</v>
      </c>
      <c r="D266" s="6">
        <v>0</v>
      </c>
      <c r="E266" s="1">
        <v>0.7581</v>
      </c>
      <c r="F266" s="1">
        <v>0.90290000000000004</v>
      </c>
      <c r="G266" s="6">
        <v>2625</v>
      </c>
      <c r="H266" s="1">
        <v>0.71430000000000005</v>
      </c>
      <c r="I266" s="1">
        <v>0.78569999999999995</v>
      </c>
      <c r="J266" s="6">
        <v>14</v>
      </c>
      <c r="K266" s="1">
        <v>0.73380000000000001</v>
      </c>
      <c r="L266" s="1">
        <v>0.84789999999999999</v>
      </c>
      <c r="M266" s="6">
        <v>263</v>
      </c>
      <c r="N266" s="1">
        <v>0</v>
      </c>
      <c r="O266" s="1">
        <v>0</v>
      </c>
      <c r="P266" s="6">
        <v>0</v>
      </c>
      <c r="Q266" s="1">
        <v>0</v>
      </c>
      <c r="R266" s="1">
        <v>0</v>
      </c>
      <c r="S266" s="6">
        <v>0</v>
      </c>
    </row>
    <row r="267" spans="1:19" x14ac:dyDescent="0.25">
      <c r="A267" s="5" t="s">
        <v>85</v>
      </c>
      <c r="B267" s="1">
        <v>0</v>
      </c>
      <c r="C267" s="1">
        <v>1</v>
      </c>
      <c r="D267" s="6">
        <v>2</v>
      </c>
      <c r="E267" s="1">
        <v>0.75190000000000001</v>
      </c>
      <c r="F267" s="1">
        <v>0.90890000000000004</v>
      </c>
      <c r="G267" s="6">
        <v>2261</v>
      </c>
      <c r="H267" s="1">
        <v>1</v>
      </c>
      <c r="I267" s="1">
        <v>1</v>
      </c>
      <c r="J267" s="6">
        <v>2</v>
      </c>
      <c r="K267" s="1">
        <v>0.76</v>
      </c>
      <c r="L267" s="1">
        <v>0.9</v>
      </c>
      <c r="M267" s="6">
        <v>200</v>
      </c>
      <c r="N267" s="1">
        <v>0</v>
      </c>
      <c r="O267" s="1">
        <v>0</v>
      </c>
      <c r="P267" s="6">
        <v>0</v>
      </c>
      <c r="Q267" s="1">
        <v>0</v>
      </c>
      <c r="R267" s="1">
        <v>0</v>
      </c>
      <c r="S267" s="6">
        <v>0</v>
      </c>
    </row>
    <row r="268" spans="1:19" x14ac:dyDescent="0.25">
      <c r="A268" s="5" t="s">
        <v>76</v>
      </c>
      <c r="B268" s="1">
        <v>0</v>
      </c>
      <c r="C268" s="1">
        <v>0</v>
      </c>
      <c r="D268" s="6">
        <v>0</v>
      </c>
      <c r="E268" s="1">
        <v>0.7601</v>
      </c>
      <c r="F268" s="1">
        <v>0.90249999999999997</v>
      </c>
      <c r="G268" s="6">
        <v>2830</v>
      </c>
      <c r="H268" s="1">
        <v>0.73329999999999995</v>
      </c>
      <c r="I268" s="1">
        <v>1</v>
      </c>
      <c r="J268" s="6">
        <v>15</v>
      </c>
      <c r="K268" s="1">
        <v>0.79810000000000003</v>
      </c>
      <c r="L268" s="1">
        <v>0.91930000000000001</v>
      </c>
      <c r="M268" s="6">
        <v>322</v>
      </c>
      <c r="N268" s="1">
        <v>0</v>
      </c>
      <c r="O268" s="1">
        <v>0</v>
      </c>
      <c r="P268" s="6">
        <v>0</v>
      </c>
      <c r="Q268" s="1">
        <v>0</v>
      </c>
      <c r="R268" s="1">
        <v>0</v>
      </c>
      <c r="S268" s="6">
        <v>0</v>
      </c>
    </row>
    <row r="269" spans="1:19" x14ac:dyDescent="0.25">
      <c r="A269" s="5" t="s">
        <v>83</v>
      </c>
      <c r="B269" s="1">
        <v>0</v>
      </c>
      <c r="C269" s="1">
        <v>0</v>
      </c>
      <c r="D269" s="6">
        <v>0</v>
      </c>
      <c r="E269" s="1">
        <v>0.76490000000000002</v>
      </c>
      <c r="F269" s="1">
        <v>0.91979999999999995</v>
      </c>
      <c r="G269" s="6">
        <v>2318</v>
      </c>
      <c r="H269" s="1">
        <v>1</v>
      </c>
      <c r="I269" s="1">
        <v>1</v>
      </c>
      <c r="J269" s="6">
        <v>4</v>
      </c>
      <c r="K269" s="1">
        <v>0.78180000000000005</v>
      </c>
      <c r="L269" s="1">
        <v>0.92730000000000001</v>
      </c>
      <c r="M269" s="6">
        <v>220</v>
      </c>
      <c r="N269" s="1">
        <v>0</v>
      </c>
      <c r="O269" s="1">
        <v>0</v>
      </c>
      <c r="P269" s="6">
        <v>0</v>
      </c>
      <c r="Q269" s="1">
        <v>0</v>
      </c>
      <c r="R269" s="1">
        <v>0</v>
      </c>
      <c r="S269" s="6">
        <v>0</v>
      </c>
    </row>
    <row r="270" spans="1:19" x14ac:dyDescent="0.25">
      <c r="A270" s="5" t="s">
        <v>90</v>
      </c>
      <c r="B270" s="1">
        <v>0</v>
      </c>
      <c r="C270" s="1">
        <v>0</v>
      </c>
      <c r="D270" s="6">
        <v>0</v>
      </c>
      <c r="E270" s="1">
        <v>0.72919999999999996</v>
      </c>
      <c r="F270" s="1">
        <v>0.88660000000000005</v>
      </c>
      <c r="G270" s="6">
        <v>1931</v>
      </c>
      <c r="H270" s="1">
        <v>0.33329999999999999</v>
      </c>
      <c r="I270" s="1">
        <v>0.66669999999999996</v>
      </c>
      <c r="J270" s="6">
        <v>3</v>
      </c>
      <c r="K270" s="1">
        <v>0.73209999999999997</v>
      </c>
      <c r="L270" s="1">
        <v>0.89290000000000003</v>
      </c>
      <c r="M270" s="6">
        <v>168</v>
      </c>
      <c r="N270" s="1">
        <v>0</v>
      </c>
      <c r="O270" s="1">
        <v>0</v>
      </c>
      <c r="P270" s="6">
        <v>0</v>
      </c>
      <c r="Q270" s="1">
        <v>0</v>
      </c>
      <c r="R270" s="1">
        <v>0</v>
      </c>
      <c r="S270" s="6">
        <v>0</v>
      </c>
    </row>
    <row r="271" spans="1:19" x14ac:dyDescent="0.25">
      <c r="A271" s="4" t="s">
        <v>46</v>
      </c>
      <c r="B271" s="1"/>
      <c r="C271" s="1"/>
      <c r="D271" s="6"/>
      <c r="E271" s="1"/>
      <c r="F271" s="1"/>
      <c r="G271" s="6"/>
      <c r="H271" s="1"/>
      <c r="I271" s="1"/>
      <c r="J271" s="6"/>
      <c r="K271" s="1"/>
      <c r="L271" s="1"/>
      <c r="M271" s="6"/>
      <c r="N271" s="1"/>
      <c r="O271" s="1"/>
      <c r="P271" s="6"/>
      <c r="Q271" s="1"/>
      <c r="R271" s="1"/>
      <c r="S271" s="6"/>
    </row>
    <row r="272" spans="1:19" x14ac:dyDescent="0.25">
      <c r="A272" s="5" t="s">
        <v>7</v>
      </c>
      <c r="B272" s="1">
        <v>1</v>
      </c>
      <c r="C272" s="1">
        <v>1</v>
      </c>
      <c r="D272" s="6">
        <v>1</v>
      </c>
      <c r="E272" s="1">
        <v>0.77780000000000005</v>
      </c>
      <c r="F272" s="1">
        <v>0.87649999999999995</v>
      </c>
      <c r="G272" s="6">
        <v>81</v>
      </c>
      <c r="H272" s="1">
        <v>1</v>
      </c>
      <c r="I272" s="1">
        <v>1</v>
      </c>
      <c r="J272" s="6">
        <v>1</v>
      </c>
      <c r="K272" s="1">
        <v>0.83330000000000004</v>
      </c>
      <c r="L272" s="1">
        <v>1</v>
      </c>
      <c r="M272" s="6">
        <v>6</v>
      </c>
      <c r="N272" s="1">
        <v>1</v>
      </c>
      <c r="O272" s="1">
        <v>1</v>
      </c>
      <c r="P272" s="6">
        <v>3</v>
      </c>
      <c r="Q272" s="1">
        <v>0</v>
      </c>
      <c r="R272" s="1">
        <v>0</v>
      </c>
      <c r="S272" s="6">
        <v>0</v>
      </c>
    </row>
    <row r="273" spans="1:19" x14ac:dyDescent="0.25">
      <c r="A273" s="5" t="s">
        <v>81</v>
      </c>
      <c r="B273" s="1">
        <v>0</v>
      </c>
      <c r="C273" s="1">
        <v>0</v>
      </c>
      <c r="D273" s="6">
        <v>0</v>
      </c>
      <c r="E273" s="1">
        <v>0.75260000000000005</v>
      </c>
      <c r="F273" s="1">
        <v>0.83509999999999995</v>
      </c>
      <c r="G273" s="6">
        <v>97</v>
      </c>
      <c r="H273" s="1">
        <v>0</v>
      </c>
      <c r="I273" s="1">
        <v>0</v>
      </c>
      <c r="J273" s="6">
        <v>0</v>
      </c>
      <c r="K273" s="1">
        <v>0.83330000000000004</v>
      </c>
      <c r="L273" s="1">
        <v>0.83330000000000004</v>
      </c>
      <c r="M273" s="6">
        <v>12</v>
      </c>
      <c r="N273" s="1">
        <v>1</v>
      </c>
      <c r="O273" s="1">
        <v>1</v>
      </c>
      <c r="P273" s="6">
        <v>1</v>
      </c>
      <c r="Q273" s="1">
        <v>0</v>
      </c>
      <c r="R273" s="1">
        <v>0</v>
      </c>
      <c r="S273" s="6">
        <v>0</v>
      </c>
    </row>
    <row r="274" spans="1:19" x14ac:dyDescent="0.25">
      <c r="A274" s="5" t="s">
        <v>85</v>
      </c>
      <c r="B274" s="1">
        <v>0</v>
      </c>
      <c r="C274" s="1">
        <v>0</v>
      </c>
      <c r="D274" s="6">
        <v>0</v>
      </c>
      <c r="E274" s="1">
        <v>0.76670000000000005</v>
      </c>
      <c r="F274" s="1">
        <v>0.9</v>
      </c>
      <c r="G274" s="6">
        <v>60</v>
      </c>
      <c r="H274" s="1">
        <v>0</v>
      </c>
      <c r="I274" s="1">
        <v>0</v>
      </c>
      <c r="J274" s="6">
        <v>0</v>
      </c>
      <c r="K274" s="1">
        <v>1</v>
      </c>
      <c r="L274" s="1">
        <v>1</v>
      </c>
      <c r="M274" s="6">
        <v>3</v>
      </c>
      <c r="N274" s="1">
        <v>1</v>
      </c>
      <c r="O274" s="1">
        <v>1</v>
      </c>
      <c r="P274" s="6">
        <v>2</v>
      </c>
      <c r="Q274" s="1">
        <v>0</v>
      </c>
      <c r="R274" s="1">
        <v>0</v>
      </c>
      <c r="S274" s="6">
        <v>0</v>
      </c>
    </row>
    <row r="275" spans="1:19" x14ac:dyDescent="0.25">
      <c r="A275" s="5" t="s">
        <v>76</v>
      </c>
      <c r="B275" s="1">
        <v>1</v>
      </c>
      <c r="C275" s="1">
        <v>1</v>
      </c>
      <c r="D275" s="6">
        <v>2</v>
      </c>
      <c r="E275" s="1">
        <v>0.7913</v>
      </c>
      <c r="F275" s="1">
        <v>0.91300000000000003</v>
      </c>
      <c r="G275" s="6">
        <v>115</v>
      </c>
      <c r="H275" s="1">
        <v>0</v>
      </c>
      <c r="I275" s="1">
        <v>0</v>
      </c>
      <c r="J275" s="6">
        <v>0</v>
      </c>
      <c r="K275" s="1">
        <v>0.39129999999999998</v>
      </c>
      <c r="L275" s="1">
        <v>0.60870000000000002</v>
      </c>
      <c r="M275" s="6">
        <v>23</v>
      </c>
      <c r="N275" s="1">
        <v>0.8</v>
      </c>
      <c r="O275" s="1">
        <v>0.8</v>
      </c>
      <c r="P275" s="6">
        <v>5</v>
      </c>
      <c r="Q275" s="1">
        <v>0</v>
      </c>
      <c r="R275" s="1">
        <v>0</v>
      </c>
      <c r="S275" s="6">
        <v>0</v>
      </c>
    </row>
    <row r="276" spans="1:19" x14ac:dyDescent="0.25">
      <c r="A276" s="5" t="s">
        <v>83</v>
      </c>
      <c r="B276" s="1">
        <v>0</v>
      </c>
      <c r="C276" s="1">
        <v>0</v>
      </c>
      <c r="D276" s="6">
        <v>0</v>
      </c>
      <c r="E276" s="1">
        <v>0.85709999999999997</v>
      </c>
      <c r="F276" s="1">
        <v>0.94640000000000002</v>
      </c>
      <c r="G276" s="6">
        <v>56</v>
      </c>
      <c r="H276" s="1">
        <v>0</v>
      </c>
      <c r="I276" s="1">
        <v>0</v>
      </c>
      <c r="J276" s="6">
        <v>0</v>
      </c>
      <c r="K276" s="1">
        <v>0.93330000000000002</v>
      </c>
      <c r="L276" s="1">
        <v>1</v>
      </c>
      <c r="M276" s="6">
        <v>15</v>
      </c>
      <c r="N276" s="1">
        <v>0</v>
      </c>
      <c r="O276" s="1">
        <v>0</v>
      </c>
      <c r="P276" s="6">
        <v>0</v>
      </c>
      <c r="Q276" s="1">
        <v>0</v>
      </c>
      <c r="R276" s="1">
        <v>0</v>
      </c>
      <c r="S276" s="6">
        <v>0</v>
      </c>
    </row>
    <row r="277" spans="1:19" x14ac:dyDescent="0.25">
      <c r="A277" s="5" t="s">
        <v>90</v>
      </c>
      <c r="B277" s="1">
        <v>0</v>
      </c>
      <c r="C277" s="1">
        <v>0</v>
      </c>
      <c r="D277" s="6">
        <v>0</v>
      </c>
      <c r="E277" s="1">
        <v>0.81079999999999997</v>
      </c>
      <c r="F277" s="1">
        <v>0.85140000000000005</v>
      </c>
      <c r="G277" s="6">
        <v>74</v>
      </c>
      <c r="H277" s="1">
        <v>0</v>
      </c>
      <c r="I277" s="1">
        <v>0</v>
      </c>
      <c r="J277" s="6">
        <v>0</v>
      </c>
      <c r="K277" s="1">
        <v>0.83330000000000004</v>
      </c>
      <c r="L277" s="1">
        <v>0.83330000000000004</v>
      </c>
      <c r="M277" s="6">
        <v>6</v>
      </c>
      <c r="N277" s="1">
        <v>0</v>
      </c>
      <c r="O277" s="1">
        <v>0</v>
      </c>
      <c r="P277" s="6">
        <v>0</v>
      </c>
      <c r="Q277" s="1">
        <v>0</v>
      </c>
      <c r="R277" s="1">
        <v>0</v>
      </c>
      <c r="S277" s="6">
        <v>0</v>
      </c>
    </row>
    <row r="278" spans="1:19" x14ac:dyDescent="0.25">
      <c r="A278" s="4" t="s">
        <v>47</v>
      </c>
      <c r="B278" s="1"/>
      <c r="C278" s="1"/>
      <c r="D278" s="6"/>
      <c r="E278" s="1"/>
      <c r="F278" s="1"/>
      <c r="G278" s="6"/>
      <c r="H278" s="1"/>
      <c r="I278" s="1"/>
      <c r="J278" s="6"/>
      <c r="K278" s="1"/>
      <c r="L278" s="1"/>
      <c r="M278" s="6"/>
      <c r="N278" s="1"/>
      <c r="O278" s="1"/>
      <c r="P278" s="6"/>
      <c r="Q278" s="1"/>
      <c r="R278" s="1"/>
      <c r="S278" s="6"/>
    </row>
    <row r="279" spans="1:19" x14ac:dyDescent="0.25">
      <c r="A279" s="5" t="s">
        <v>7</v>
      </c>
      <c r="B279" s="1">
        <v>0.54549999999999998</v>
      </c>
      <c r="C279" s="1">
        <v>0.90910000000000002</v>
      </c>
      <c r="D279" s="6">
        <v>11</v>
      </c>
      <c r="E279" s="1">
        <v>0.61729999999999996</v>
      </c>
      <c r="F279" s="1">
        <v>0.79590000000000005</v>
      </c>
      <c r="G279" s="6">
        <v>196</v>
      </c>
      <c r="H279" s="1">
        <v>0.33329999999999999</v>
      </c>
      <c r="I279" s="1">
        <v>0.83330000000000004</v>
      </c>
      <c r="J279" s="6">
        <v>6</v>
      </c>
      <c r="K279" s="1">
        <v>0.84</v>
      </c>
      <c r="L279" s="1">
        <v>0.84</v>
      </c>
      <c r="M279" s="6">
        <v>25</v>
      </c>
      <c r="N279" s="1">
        <v>0.85289999999999999</v>
      </c>
      <c r="O279" s="1">
        <v>0.85289999999999999</v>
      </c>
      <c r="P279" s="6">
        <v>34</v>
      </c>
      <c r="Q279" s="1">
        <v>0</v>
      </c>
      <c r="R279" s="1">
        <v>0</v>
      </c>
      <c r="S279" s="6">
        <v>0</v>
      </c>
    </row>
    <row r="280" spans="1:19" x14ac:dyDescent="0.25">
      <c r="A280" s="5" t="s">
        <v>81</v>
      </c>
      <c r="B280" s="1">
        <v>1</v>
      </c>
      <c r="C280" s="1">
        <v>1</v>
      </c>
      <c r="D280" s="6">
        <v>1</v>
      </c>
      <c r="E280" s="1">
        <v>0.47249999999999998</v>
      </c>
      <c r="F280" s="1">
        <v>0.73629999999999995</v>
      </c>
      <c r="G280" s="6">
        <v>182</v>
      </c>
      <c r="H280" s="1">
        <v>0</v>
      </c>
      <c r="I280" s="1">
        <v>0</v>
      </c>
      <c r="J280" s="6">
        <v>0</v>
      </c>
      <c r="K280" s="1">
        <v>0.625</v>
      </c>
      <c r="L280" s="1">
        <v>0.89580000000000004</v>
      </c>
      <c r="M280" s="6">
        <v>48</v>
      </c>
      <c r="N280" s="1">
        <v>0.75</v>
      </c>
      <c r="O280" s="1">
        <v>0.75</v>
      </c>
      <c r="P280" s="6">
        <v>8</v>
      </c>
      <c r="Q280" s="1">
        <v>0</v>
      </c>
      <c r="R280" s="1">
        <v>0</v>
      </c>
      <c r="S280" s="6">
        <v>0</v>
      </c>
    </row>
    <row r="281" spans="1:19" x14ac:dyDescent="0.25">
      <c r="A281" s="5" t="s">
        <v>85</v>
      </c>
      <c r="B281" s="1">
        <v>0</v>
      </c>
      <c r="C281" s="1">
        <v>0</v>
      </c>
      <c r="D281" s="6">
        <v>0</v>
      </c>
      <c r="E281" s="1">
        <v>0.96179999999999999</v>
      </c>
      <c r="F281" s="1">
        <v>0.98729999999999996</v>
      </c>
      <c r="G281" s="6">
        <v>157</v>
      </c>
      <c r="H281" s="1">
        <v>0</v>
      </c>
      <c r="I281" s="1">
        <v>0</v>
      </c>
      <c r="J281" s="6">
        <v>0</v>
      </c>
      <c r="K281" s="1">
        <v>0.96299999999999997</v>
      </c>
      <c r="L281" s="1">
        <v>0.96299999999999997</v>
      </c>
      <c r="M281" s="6">
        <v>27</v>
      </c>
      <c r="N281" s="1">
        <v>0.85709999999999997</v>
      </c>
      <c r="O281" s="1">
        <v>1</v>
      </c>
      <c r="P281" s="6">
        <v>7</v>
      </c>
      <c r="Q281" s="1">
        <v>0</v>
      </c>
      <c r="R281" s="1">
        <v>0</v>
      </c>
      <c r="S281" s="6">
        <v>0</v>
      </c>
    </row>
    <row r="282" spans="1:19" x14ac:dyDescent="0.25">
      <c r="A282" s="5" t="s">
        <v>76</v>
      </c>
      <c r="B282" s="1">
        <v>0.7</v>
      </c>
      <c r="C282" s="1">
        <v>1</v>
      </c>
      <c r="D282" s="6">
        <v>10</v>
      </c>
      <c r="E282" s="1">
        <v>0.60670000000000002</v>
      </c>
      <c r="F282" s="1">
        <v>0.9133</v>
      </c>
      <c r="G282" s="6">
        <v>150</v>
      </c>
      <c r="H282" s="1">
        <v>1</v>
      </c>
      <c r="I282" s="1">
        <v>1</v>
      </c>
      <c r="J282" s="6">
        <v>3</v>
      </c>
      <c r="K282" s="1">
        <v>0.74319999999999997</v>
      </c>
      <c r="L282" s="1">
        <v>0.91890000000000005</v>
      </c>
      <c r="M282" s="6">
        <v>74</v>
      </c>
      <c r="N282" s="1">
        <v>0.76919999999999999</v>
      </c>
      <c r="O282" s="1">
        <v>0.84619999999999995</v>
      </c>
      <c r="P282" s="6">
        <v>13</v>
      </c>
      <c r="Q282" s="1">
        <v>0</v>
      </c>
      <c r="R282" s="1">
        <v>0</v>
      </c>
      <c r="S282" s="6">
        <v>0</v>
      </c>
    </row>
    <row r="283" spans="1:19" x14ac:dyDescent="0.25">
      <c r="A283" s="5" t="s">
        <v>83</v>
      </c>
      <c r="B283" s="1">
        <v>0</v>
      </c>
      <c r="C283" s="1">
        <v>0</v>
      </c>
      <c r="D283" s="6">
        <v>0</v>
      </c>
      <c r="E283" s="1">
        <v>0.54810000000000003</v>
      </c>
      <c r="F283" s="1">
        <v>0.85929999999999995</v>
      </c>
      <c r="G283" s="6">
        <v>135</v>
      </c>
      <c r="H283" s="1">
        <v>0</v>
      </c>
      <c r="I283" s="1">
        <v>0</v>
      </c>
      <c r="J283" s="6">
        <v>0</v>
      </c>
      <c r="K283" s="1">
        <v>0.67649999999999999</v>
      </c>
      <c r="L283" s="1">
        <v>0.88239999999999996</v>
      </c>
      <c r="M283" s="6">
        <v>34</v>
      </c>
      <c r="N283" s="1">
        <v>0.33329999999999999</v>
      </c>
      <c r="O283" s="1">
        <v>0.83330000000000004</v>
      </c>
      <c r="P283" s="6">
        <v>6</v>
      </c>
      <c r="Q283" s="1">
        <v>0</v>
      </c>
      <c r="R283" s="1">
        <v>0</v>
      </c>
      <c r="S283" s="6">
        <v>0</v>
      </c>
    </row>
    <row r="284" spans="1:19" x14ac:dyDescent="0.25">
      <c r="A284" s="5" t="s">
        <v>90</v>
      </c>
      <c r="B284" s="1">
        <v>0</v>
      </c>
      <c r="C284" s="1">
        <v>0</v>
      </c>
      <c r="D284" s="6">
        <v>0</v>
      </c>
      <c r="E284" s="1">
        <v>0.85</v>
      </c>
      <c r="F284" s="1">
        <v>0.92</v>
      </c>
      <c r="G284" s="6">
        <v>100</v>
      </c>
      <c r="H284" s="1">
        <v>0</v>
      </c>
      <c r="I284" s="1">
        <v>0</v>
      </c>
      <c r="J284" s="6">
        <v>0</v>
      </c>
      <c r="K284" s="1">
        <v>0.75</v>
      </c>
      <c r="L284" s="1">
        <v>0.875</v>
      </c>
      <c r="M284" s="6">
        <v>16</v>
      </c>
      <c r="N284" s="1">
        <v>1</v>
      </c>
      <c r="O284" s="1">
        <v>1</v>
      </c>
      <c r="P284" s="6">
        <v>3</v>
      </c>
      <c r="Q284" s="1">
        <v>0</v>
      </c>
      <c r="R284" s="1">
        <v>0</v>
      </c>
      <c r="S284" s="6">
        <v>0</v>
      </c>
    </row>
    <row r="285" spans="1:19" x14ac:dyDescent="0.25">
      <c r="A285" s="4" t="s">
        <v>48</v>
      </c>
      <c r="B285" s="1"/>
      <c r="C285" s="1"/>
      <c r="D285" s="6"/>
      <c r="E285" s="1"/>
      <c r="F285" s="1"/>
      <c r="G285" s="6"/>
      <c r="H285" s="1"/>
      <c r="I285" s="1"/>
      <c r="J285" s="6"/>
      <c r="K285" s="1"/>
      <c r="L285" s="1"/>
      <c r="M285" s="6"/>
      <c r="N285" s="1"/>
      <c r="O285" s="1"/>
      <c r="P285" s="6"/>
      <c r="Q285" s="1"/>
      <c r="R285" s="1"/>
      <c r="S285" s="6"/>
    </row>
    <row r="286" spans="1:19" x14ac:dyDescent="0.25">
      <c r="A286" s="5" t="s">
        <v>7</v>
      </c>
      <c r="B286" s="1">
        <v>0</v>
      </c>
      <c r="C286" s="1">
        <v>0</v>
      </c>
      <c r="D286" s="6">
        <v>1</v>
      </c>
      <c r="E286" s="1">
        <v>0.64929999999999999</v>
      </c>
      <c r="F286" s="1">
        <v>0.80600000000000005</v>
      </c>
      <c r="G286" s="6">
        <v>134</v>
      </c>
      <c r="H286" s="1">
        <v>1</v>
      </c>
      <c r="I286" s="1">
        <v>1</v>
      </c>
      <c r="J286" s="6">
        <v>1</v>
      </c>
      <c r="K286" s="1">
        <v>1</v>
      </c>
      <c r="L286" s="1">
        <v>1</v>
      </c>
      <c r="M286" s="6">
        <v>4</v>
      </c>
      <c r="N286" s="1">
        <v>0</v>
      </c>
      <c r="O286" s="1">
        <v>0</v>
      </c>
      <c r="P286" s="6">
        <v>1</v>
      </c>
      <c r="Q286" s="1">
        <v>0</v>
      </c>
      <c r="R286" s="1">
        <v>0</v>
      </c>
      <c r="S286" s="6">
        <v>0</v>
      </c>
    </row>
    <row r="287" spans="1:19" x14ac:dyDescent="0.25">
      <c r="A287" s="5" t="s">
        <v>81</v>
      </c>
      <c r="B287" s="1">
        <v>0</v>
      </c>
      <c r="C287" s="1">
        <v>0</v>
      </c>
      <c r="D287" s="6">
        <v>0</v>
      </c>
      <c r="E287" s="1">
        <v>0.81010000000000004</v>
      </c>
      <c r="F287" s="1">
        <v>0.93669999999999998</v>
      </c>
      <c r="G287" s="6">
        <v>79</v>
      </c>
      <c r="H287" s="1">
        <v>0</v>
      </c>
      <c r="I287" s="1">
        <v>0</v>
      </c>
      <c r="J287" s="6">
        <v>0</v>
      </c>
      <c r="K287" s="1">
        <v>0.66669999999999996</v>
      </c>
      <c r="L287" s="1">
        <v>0.83330000000000004</v>
      </c>
      <c r="M287" s="6">
        <v>6</v>
      </c>
      <c r="N287" s="1">
        <v>1</v>
      </c>
      <c r="O287" s="1">
        <v>1</v>
      </c>
      <c r="P287" s="6">
        <v>2</v>
      </c>
      <c r="Q287" s="1">
        <v>0</v>
      </c>
      <c r="R287" s="1">
        <v>0</v>
      </c>
      <c r="S287" s="6">
        <v>0</v>
      </c>
    </row>
    <row r="288" spans="1:19" x14ac:dyDescent="0.25">
      <c r="A288" s="5" t="s">
        <v>85</v>
      </c>
      <c r="B288" s="1">
        <v>0</v>
      </c>
      <c r="C288" s="1">
        <v>0</v>
      </c>
      <c r="D288" s="6">
        <v>1</v>
      </c>
      <c r="E288" s="1">
        <v>0.64629999999999999</v>
      </c>
      <c r="F288" s="1">
        <v>0.79269999999999996</v>
      </c>
      <c r="G288" s="6">
        <v>82</v>
      </c>
      <c r="H288" s="1">
        <v>0</v>
      </c>
      <c r="I288" s="1">
        <v>0</v>
      </c>
      <c r="J288" s="6">
        <v>0</v>
      </c>
      <c r="K288" s="1">
        <v>1</v>
      </c>
      <c r="L288" s="1">
        <v>1</v>
      </c>
      <c r="M288" s="6">
        <v>3</v>
      </c>
      <c r="N288" s="1">
        <v>0</v>
      </c>
      <c r="O288" s="1">
        <v>0</v>
      </c>
      <c r="P288" s="6">
        <v>0</v>
      </c>
      <c r="Q288" s="1">
        <v>0</v>
      </c>
      <c r="R288" s="1">
        <v>0</v>
      </c>
      <c r="S288" s="6">
        <v>0</v>
      </c>
    </row>
    <row r="289" spans="1:19" x14ac:dyDescent="0.25">
      <c r="A289" s="5" t="s">
        <v>76</v>
      </c>
      <c r="B289" s="1">
        <v>0</v>
      </c>
      <c r="C289" s="1">
        <v>0</v>
      </c>
      <c r="D289" s="6">
        <v>0</v>
      </c>
      <c r="E289" s="1">
        <v>0.75</v>
      </c>
      <c r="F289" s="1">
        <v>0.84</v>
      </c>
      <c r="G289" s="6">
        <v>100</v>
      </c>
      <c r="H289" s="1">
        <v>0.5</v>
      </c>
      <c r="I289" s="1">
        <v>0.5</v>
      </c>
      <c r="J289" s="6">
        <v>2</v>
      </c>
      <c r="K289" s="1">
        <v>0.42859999999999998</v>
      </c>
      <c r="L289" s="1">
        <v>0.71430000000000005</v>
      </c>
      <c r="M289" s="6">
        <v>7</v>
      </c>
      <c r="N289" s="1">
        <v>1</v>
      </c>
      <c r="O289" s="1">
        <v>1</v>
      </c>
      <c r="P289" s="6">
        <v>2</v>
      </c>
      <c r="Q289" s="1">
        <v>0</v>
      </c>
      <c r="R289" s="1">
        <v>0</v>
      </c>
      <c r="S289" s="6">
        <v>0</v>
      </c>
    </row>
    <row r="290" spans="1:19" x14ac:dyDescent="0.25">
      <c r="A290" s="5" t="s">
        <v>83</v>
      </c>
      <c r="B290" s="1">
        <v>0</v>
      </c>
      <c r="C290" s="1">
        <v>0</v>
      </c>
      <c r="D290" s="6">
        <v>0</v>
      </c>
      <c r="E290" s="1">
        <v>0.69889999999999997</v>
      </c>
      <c r="F290" s="1">
        <v>0.871</v>
      </c>
      <c r="G290" s="6">
        <v>93</v>
      </c>
      <c r="H290" s="1">
        <v>0</v>
      </c>
      <c r="I290" s="1">
        <v>0</v>
      </c>
      <c r="J290" s="6">
        <v>0</v>
      </c>
      <c r="K290" s="1">
        <v>0.66669999999999996</v>
      </c>
      <c r="L290" s="1">
        <v>0.83330000000000004</v>
      </c>
      <c r="M290" s="6">
        <v>6</v>
      </c>
      <c r="N290" s="1">
        <v>1</v>
      </c>
      <c r="O290" s="1">
        <v>1</v>
      </c>
      <c r="P290" s="6">
        <v>1</v>
      </c>
      <c r="Q290" s="1">
        <v>0</v>
      </c>
      <c r="R290" s="1">
        <v>0</v>
      </c>
      <c r="S290" s="6">
        <v>0</v>
      </c>
    </row>
    <row r="291" spans="1:19" x14ac:dyDescent="0.25">
      <c r="A291" s="5" t="s">
        <v>90</v>
      </c>
      <c r="B291" s="1">
        <v>0</v>
      </c>
      <c r="C291" s="1">
        <v>0</v>
      </c>
      <c r="D291" s="6">
        <v>0</v>
      </c>
      <c r="E291" s="1">
        <v>0.66979999999999995</v>
      </c>
      <c r="F291" s="1">
        <v>0.8679</v>
      </c>
      <c r="G291" s="6">
        <v>106</v>
      </c>
      <c r="H291" s="1">
        <v>0</v>
      </c>
      <c r="I291" s="1">
        <v>0</v>
      </c>
      <c r="J291" s="6">
        <v>0</v>
      </c>
      <c r="K291" s="1">
        <v>0.6</v>
      </c>
      <c r="L291" s="1">
        <v>0.8</v>
      </c>
      <c r="M291" s="6">
        <v>5</v>
      </c>
      <c r="N291" s="1">
        <v>0</v>
      </c>
      <c r="O291" s="1">
        <v>0</v>
      </c>
      <c r="P291" s="6">
        <v>0</v>
      </c>
      <c r="Q291" s="1">
        <v>0</v>
      </c>
      <c r="R291" s="1">
        <v>0</v>
      </c>
      <c r="S291" s="6">
        <v>0</v>
      </c>
    </row>
    <row r="292" spans="1:19" x14ac:dyDescent="0.25">
      <c r="A292" s="4" t="s">
        <v>49</v>
      </c>
      <c r="B292" s="1"/>
      <c r="C292" s="1"/>
      <c r="D292" s="6"/>
      <c r="E292" s="1"/>
      <c r="F292" s="1"/>
      <c r="G292" s="6"/>
      <c r="H292" s="1"/>
      <c r="I292" s="1"/>
      <c r="J292" s="6"/>
      <c r="K292" s="1"/>
      <c r="L292" s="1"/>
      <c r="M292" s="6"/>
      <c r="N292" s="1"/>
      <c r="O292" s="1"/>
      <c r="P292" s="6"/>
      <c r="Q292" s="1"/>
      <c r="R292" s="1"/>
      <c r="S292" s="6"/>
    </row>
    <row r="293" spans="1:19" x14ac:dyDescent="0.25">
      <c r="A293" s="5" t="s">
        <v>7</v>
      </c>
      <c r="B293" s="1">
        <v>0.33329999999999999</v>
      </c>
      <c r="C293" s="1">
        <v>0.66669999999999996</v>
      </c>
      <c r="D293" s="6">
        <v>3</v>
      </c>
      <c r="E293" s="1">
        <v>0.57850000000000001</v>
      </c>
      <c r="F293" s="1">
        <v>0.78029999999999999</v>
      </c>
      <c r="G293" s="6">
        <v>223</v>
      </c>
      <c r="H293" s="1">
        <v>1</v>
      </c>
      <c r="I293" s="1">
        <v>1</v>
      </c>
      <c r="J293" s="6">
        <v>2</v>
      </c>
      <c r="K293" s="1">
        <v>0.66669999999999996</v>
      </c>
      <c r="L293" s="1">
        <v>0.88890000000000002</v>
      </c>
      <c r="M293" s="6">
        <v>9</v>
      </c>
      <c r="N293" s="1">
        <v>0.8</v>
      </c>
      <c r="O293" s="1">
        <v>0.8</v>
      </c>
      <c r="P293" s="6">
        <v>10</v>
      </c>
      <c r="Q293" s="1">
        <v>0</v>
      </c>
      <c r="R293" s="1">
        <v>0</v>
      </c>
      <c r="S293" s="6">
        <v>0</v>
      </c>
    </row>
    <row r="294" spans="1:19" x14ac:dyDescent="0.25">
      <c r="A294" s="5" t="s">
        <v>81</v>
      </c>
      <c r="B294" s="1">
        <v>0.66669999999999996</v>
      </c>
      <c r="C294" s="1">
        <v>0.66669999999999996</v>
      </c>
      <c r="D294" s="6">
        <v>3</v>
      </c>
      <c r="E294" s="1">
        <v>0.49780000000000002</v>
      </c>
      <c r="F294" s="1">
        <v>0.76439999999999997</v>
      </c>
      <c r="G294" s="6">
        <v>225</v>
      </c>
      <c r="H294" s="1">
        <v>0</v>
      </c>
      <c r="I294" s="1">
        <v>0</v>
      </c>
      <c r="J294" s="6">
        <v>0</v>
      </c>
      <c r="K294" s="1">
        <v>0.76</v>
      </c>
      <c r="L294" s="1">
        <v>0.84</v>
      </c>
      <c r="M294" s="6">
        <v>25</v>
      </c>
      <c r="N294" s="1">
        <v>0.9</v>
      </c>
      <c r="O294" s="1">
        <v>0.9</v>
      </c>
      <c r="P294" s="6">
        <v>10</v>
      </c>
      <c r="Q294" s="1">
        <v>0</v>
      </c>
      <c r="R294" s="1">
        <v>0</v>
      </c>
      <c r="S294" s="6">
        <v>0</v>
      </c>
    </row>
    <row r="295" spans="1:19" x14ac:dyDescent="0.25">
      <c r="A295" s="5" t="s">
        <v>85</v>
      </c>
      <c r="B295" s="1">
        <v>0</v>
      </c>
      <c r="C295" s="1">
        <v>0</v>
      </c>
      <c r="D295" s="6">
        <v>0</v>
      </c>
      <c r="E295" s="1">
        <v>0.85709999999999997</v>
      </c>
      <c r="F295" s="1">
        <v>0.97399999999999998</v>
      </c>
      <c r="G295" s="6">
        <v>77</v>
      </c>
      <c r="H295" s="1">
        <v>0</v>
      </c>
      <c r="I295" s="1">
        <v>0</v>
      </c>
      <c r="J295" s="6">
        <v>0</v>
      </c>
      <c r="K295" s="1">
        <v>0.9375</v>
      </c>
      <c r="L295" s="1">
        <v>0.9375</v>
      </c>
      <c r="M295" s="6">
        <v>16</v>
      </c>
      <c r="N295" s="1">
        <v>1</v>
      </c>
      <c r="O295" s="1">
        <v>1</v>
      </c>
      <c r="P295" s="6">
        <v>3</v>
      </c>
      <c r="Q295" s="1">
        <v>0</v>
      </c>
      <c r="R295" s="1">
        <v>0</v>
      </c>
      <c r="S295" s="6">
        <v>0</v>
      </c>
    </row>
    <row r="296" spans="1:19" x14ac:dyDescent="0.25">
      <c r="A296" s="5" t="s">
        <v>76</v>
      </c>
      <c r="B296" s="1">
        <v>0.66669999999999996</v>
      </c>
      <c r="C296" s="1">
        <v>0.66669999999999996</v>
      </c>
      <c r="D296" s="6">
        <v>3</v>
      </c>
      <c r="E296" s="1">
        <v>0.46779999999999999</v>
      </c>
      <c r="F296" s="1">
        <v>0.75539999999999996</v>
      </c>
      <c r="G296" s="6">
        <v>233</v>
      </c>
      <c r="H296" s="1">
        <v>1</v>
      </c>
      <c r="I296" s="1">
        <v>1</v>
      </c>
      <c r="J296" s="6">
        <v>1</v>
      </c>
      <c r="K296" s="1">
        <v>0.55559999999999998</v>
      </c>
      <c r="L296" s="1">
        <v>0.66669999999999996</v>
      </c>
      <c r="M296" s="6">
        <v>9</v>
      </c>
      <c r="N296" s="1">
        <v>0.46150000000000002</v>
      </c>
      <c r="O296" s="1">
        <v>0.53849999999999998</v>
      </c>
      <c r="P296" s="6">
        <v>13</v>
      </c>
      <c r="Q296" s="1">
        <v>0</v>
      </c>
      <c r="R296" s="1">
        <v>0</v>
      </c>
      <c r="S296" s="6">
        <v>0</v>
      </c>
    </row>
    <row r="297" spans="1:19" x14ac:dyDescent="0.25">
      <c r="A297" s="5" t="s">
        <v>83</v>
      </c>
      <c r="B297" s="1">
        <v>0</v>
      </c>
      <c r="C297" s="1">
        <v>0</v>
      </c>
      <c r="D297" s="6">
        <v>0</v>
      </c>
      <c r="E297" s="1">
        <v>0.57869999999999999</v>
      </c>
      <c r="F297" s="1">
        <v>0.86570000000000003</v>
      </c>
      <c r="G297" s="6">
        <v>216</v>
      </c>
      <c r="H297" s="1">
        <v>0</v>
      </c>
      <c r="I297" s="1">
        <v>0</v>
      </c>
      <c r="J297" s="6">
        <v>0</v>
      </c>
      <c r="K297" s="1">
        <v>0.57140000000000002</v>
      </c>
      <c r="L297" s="1">
        <v>0.85709999999999997</v>
      </c>
      <c r="M297" s="6">
        <v>14</v>
      </c>
      <c r="N297" s="1">
        <v>0.6</v>
      </c>
      <c r="O297" s="1">
        <v>0.8</v>
      </c>
      <c r="P297" s="6">
        <v>5</v>
      </c>
      <c r="Q297" s="1">
        <v>0</v>
      </c>
      <c r="R297" s="1">
        <v>0</v>
      </c>
      <c r="S297" s="6">
        <v>0</v>
      </c>
    </row>
    <row r="298" spans="1:19" x14ac:dyDescent="0.25">
      <c r="A298" s="5" t="s">
        <v>90</v>
      </c>
      <c r="B298" s="1">
        <v>1</v>
      </c>
      <c r="C298" s="1">
        <v>1</v>
      </c>
      <c r="D298" s="6">
        <v>1</v>
      </c>
      <c r="E298" s="1">
        <v>0.63039999999999996</v>
      </c>
      <c r="F298" s="1">
        <v>0.86960000000000004</v>
      </c>
      <c r="G298" s="6">
        <v>138</v>
      </c>
      <c r="H298" s="1">
        <v>0</v>
      </c>
      <c r="I298" s="1">
        <v>0</v>
      </c>
      <c r="J298" s="6">
        <v>0</v>
      </c>
      <c r="K298" s="1">
        <v>0.71430000000000005</v>
      </c>
      <c r="L298" s="1">
        <v>0.78569999999999995</v>
      </c>
      <c r="M298" s="6">
        <v>14</v>
      </c>
      <c r="N298" s="1">
        <v>1</v>
      </c>
      <c r="O298" s="1">
        <v>1</v>
      </c>
      <c r="P298" s="6">
        <v>1</v>
      </c>
      <c r="Q298" s="1">
        <v>0</v>
      </c>
      <c r="R298" s="1">
        <v>0</v>
      </c>
      <c r="S298" s="6">
        <v>0</v>
      </c>
    </row>
    <row r="299" spans="1:19" x14ac:dyDescent="0.25">
      <c r="A299" s="4" t="s">
        <v>50</v>
      </c>
      <c r="B299" s="1"/>
      <c r="C299" s="1"/>
      <c r="D299" s="6"/>
      <c r="E299" s="1"/>
      <c r="F299" s="1"/>
      <c r="G299" s="6"/>
      <c r="H299" s="1"/>
      <c r="I299" s="1"/>
      <c r="J299" s="6"/>
      <c r="K299" s="1"/>
      <c r="L299" s="1"/>
      <c r="M299" s="6"/>
      <c r="N299" s="1"/>
      <c r="O299" s="1"/>
      <c r="P299" s="6"/>
      <c r="Q299" s="1"/>
      <c r="R299" s="1"/>
      <c r="S299" s="6"/>
    </row>
    <row r="300" spans="1:19" x14ac:dyDescent="0.25">
      <c r="A300" s="5" t="s">
        <v>7</v>
      </c>
      <c r="B300" s="1">
        <v>0.5</v>
      </c>
      <c r="C300" s="1">
        <v>0.5</v>
      </c>
      <c r="D300" s="6">
        <v>2</v>
      </c>
      <c r="E300" s="1">
        <v>0.46229999999999999</v>
      </c>
      <c r="F300" s="1">
        <v>0.77890000000000004</v>
      </c>
      <c r="G300" s="6">
        <v>199</v>
      </c>
      <c r="H300" s="1">
        <v>0</v>
      </c>
      <c r="I300" s="1">
        <v>0</v>
      </c>
      <c r="J300" s="6">
        <v>0</v>
      </c>
      <c r="K300" s="1">
        <v>0.66669999999999996</v>
      </c>
      <c r="L300" s="1">
        <v>0.83330000000000004</v>
      </c>
      <c r="M300" s="6">
        <v>6</v>
      </c>
      <c r="N300" s="1">
        <v>0.4</v>
      </c>
      <c r="O300" s="1">
        <v>0.66669999999999996</v>
      </c>
      <c r="P300" s="6">
        <v>15</v>
      </c>
      <c r="Q300" s="1">
        <v>0</v>
      </c>
      <c r="R300" s="1">
        <v>0</v>
      </c>
      <c r="S300" s="6">
        <v>0</v>
      </c>
    </row>
    <row r="301" spans="1:19" x14ac:dyDescent="0.25">
      <c r="A301" s="5" t="s">
        <v>81</v>
      </c>
      <c r="B301" s="1">
        <v>0</v>
      </c>
      <c r="C301" s="1">
        <v>0</v>
      </c>
      <c r="D301" s="6">
        <v>0</v>
      </c>
      <c r="E301" s="1">
        <v>0.4803</v>
      </c>
      <c r="F301" s="1">
        <v>0.76380000000000003</v>
      </c>
      <c r="G301" s="6">
        <v>127</v>
      </c>
      <c r="H301" s="1">
        <v>1</v>
      </c>
      <c r="I301" s="1">
        <v>1</v>
      </c>
      <c r="J301" s="6">
        <v>1</v>
      </c>
      <c r="K301" s="1">
        <v>0.5625</v>
      </c>
      <c r="L301" s="1">
        <v>0.6875</v>
      </c>
      <c r="M301" s="6">
        <v>16</v>
      </c>
      <c r="N301" s="1">
        <v>0.7</v>
      </c>
      <c r="O301" s="1">
        <v>0.7</v>
      </c>
      <c r="P301" s="6">
        <v>10</v>
      </c>
      <c r="Q301" s="1">
        <v>0</v>
      </c>
      <c r="R301" s="1">
        <v>0</v>
      </c>
      <c r="S301" s="6">
        <v>0</v>
      </c>
    </row>
    <row r="302" spans="1:19" x14ac:dyDescent="0.25">
      <c r="A302" s="5" t="s">
        <v>85</v>
      </c>
      <c r="B302" s="1">
        <v>0</v>
      </c>
      <c r="C302" s="1">
        <v>0</v>
      </c>
      <c r="D302" s="6">
        <v>0</v>
      </c>
      <c r="E302" s="1">
        <v>0.45650000000000002</v>
      </c>
      <c r="F302" s="1">
        <v>0.80430000000000001</v>
      </c>
      <c r="G302" s="6">
        <v>138</v>
      </c>
      <c r="H302" s="1">
        <v>0</v>
      </c>
      <c r="I302" s="1">
        <v>0</v>
      </c>
      <c r="J302" s="6">
        <v>0</v>
      </c>
      <c r="K302" s="1">
        <v>0.52939999999999998</v>
      </c>
      <c r="L302" s="1">
        <v>0.70589999999999997</v>
      </c>
      <c r="M302" s="6">
        <v>17</v>
      </c>
      <c r="N302" s="1">
        <v>1</v>
      </c>
      <c r="O302" s="1">
        <v>1</v>
      </c>
      <c r="P302" s="6">
        <v>4</v>
      </c>
      <c r="Q302" s="1">
        <v>0</v>
      </c>
      <c r="R302" s="1">
        <v>0</v>
      </c>
      <c r="S302" s="6">
        <v>0</v>
      </c>
    </row>
    <row r="303" spans="1:19" x14ac:dyDescent="0.25">
      <c r="A303" s="5" t="s">
        <v>76</v>
      </c>
      <c r="B303" s="1">
        <v>0</v>
      </c>
      <c r="C303" s="1">
        <v>0.5</v>
      </c>
      <c r="D303" s="6">
        <v>2</v>
      </c>
      <c r="E303" s="1">
        <v>0.49680000000000002</v>
      </c>
      <c r="F303" s="1">
        <v>0.82579999999999998</v>
      </c>
      <c r="G303" s="6">
        <v>155</v>
      </c>
      <c r="H303" s="1">
        <v>1</v>
      </c>
      <c r="I303" s="1">
        <v>1</v>
      </c>
      <c r="J303" s="6">
        <v>2</v>
      </c>
      <c r="K303" s="1">
        <v>0.42109999999999997</v>
      </c>
      <c r="L303" s="1">
        <v>0.68420000000000003</v>
      </c>
      <c r="M303" s="6">
        <v>19</v>
      </c>
      <c r="N303" s="1">
        <v>0.625</v>
      </c>
      <c r="O303" s="1">
        <v>0.875</v>
      </c>
      <c r="P303" s="6">
        <v>8</v>
      </c>
      <c r="Q303" s="1">
        <v>0</v>
      </c>
      <c r="R303" s="1">
        <v>0</v>
      </c>
      <c r="S303" s="6">
        <v>0</v>
      </c>
    </row>
    <row r="304" spans="1:19" x14ac:dyDescent="0.25">
      <c r="A304" s="5" t="s">
        <v>83</v>
      </c>
      <c r="B304" s="1">
        <v>1</v>
      </c>
      <c r="C304" s="1">
        <v>1</v>
      </c>
      <c r="D304" s="6">
        <v>1</v>
      </c>
      <c r="E304" s="1">
        <v>0.47270000000000001</v>
      </c>
      <c r="F304" s="1">
        <v>0.76359999999999995</v>
      </c>
      <c r="G304" s="6">
        <v>110</v>
      </c>
      <c r="H304" s="1">
        <v>0</v>
      </c>
      <c r="I304" s="1">
        <v>0</v>
      </c>
      <c r="J304" s="6">
        <v>0</v>
      </c>
      <c r="K304" s="1">
        <v>0.64290000000000003</v>
      </c>
      <c r="L304" s="1">
        <v>0.78569999999999995</v>
      </c>
      <c r="M304" s="6">
        <v>14</v>
      </c>
      <c r="N304" s="1">
        <v>0.75</v>
      </c>
      <c r="O304" s="1">
        <v>0.875</v>
      </c>
      <c r="P304" s="6">
        <v>8</v>
      </c>
      <c r="Q304" s="1">
        <v>0</v>
      </c>
      <c r="R304" s="1">
        <v>0</v>
      </c>
      <c r="S304" s="6">
        <v>0</v>
      </c>
    </row>
    <row r="305" spans="1:19" x14ac:dyDescent="0.25">
      <c r="A305" s="5" t="s">
        <v>90</v>
      </c>
      <c r="B305" s="1">
        <v>1</v>
      </c>
      <c r="C305" s="1">
        <v>1</v>
      </c>
      <c r="D305" s="6">
        <v>1</v>
      </c>
      <c r="E305" s="1">
        <v>0.63460000000000005</v>
      </c>
      <c r="F305" s="1">
        <v>0.88460000000000005</v>
      </c>
      <c r="G305" s="6">
        <v>104</v>
      </c>
      <c r="H305" s="1">
        <v>0</v>
      </c>
      <c r="I305" s="1">
        <v>0</v>
      </c>
      <c r="J305" s="6">
        <v>0</v>
      </c>
      <c r="K305" s="1">
        <v>0.55559999999999998</v>
      </c>
      <c r="L305" s="1">
        <v>0.77780000000000005</v>
      </c>
      <c r="M305" s="6">
        <v>9</v>
      </c>
      <c r="N305" s="1">
        <v>1</v>
      </c>
      <c r="O305" s="1">
        <v>1</v>
      </c>
      <c r="P305" s="6">
        <v>2</v>
      </c>
      <c r="Q305" s="1">
        <v>0</v>
      </c>
      <c r="R305" s="1">
        <v>0</v>
      </c>
      <c r="S305" s="6">
        <v>0</v>
      </c>
    </row>
    <row r="306" spans="1:19" x14ac:dyDescent="0.25">
      <c r="A306" s="4" t="s">
        <v>51</v>
      </c>
      <c r="B306" s="1"/>
      <c r="C306" s="1"/>
      <c r="D306" s="6"/>
      <c r="E306" s="1"/>
      <c r="F306" s="1"/>
      <c r="G306" s="6"/>
      <c r="H306" s="1"/>
      <c r="I306" s="1"/>
      <c r="J306" s="6"/>
      <c r="K306" s="1"/>
      <c r="L306" s="1"/>
      <c r="M306" s="6"/>
      <c r="N306" s="1"/>
      <c r="O306" s="1"/>
      <c r="P306" s="6"/>
      <c r="Q306" s="1"/>
      <c r="R306" s="1"/>
      <c r="S306" s="6"/>
    </row>
    <row r="307" spans="1:19" x14ac:dyDescent="0.25">
      <c r="A307" s="5" t="s">
        <v>7</v>
      </c>
      <c r="B307" s="1">
        <v>1</v>
      </c>
      <c r="C307" s="1">
        <v>1</v>
      </c>
      <c r="D307" s="6">
        <v>8</v>
      </c>
      <c r="E307" s="1">
        <v>0.7198</v>
      </c>
      <c r="F307" s="1">
        <v>0.9032</v>
      </c>
      <c r="G307" s="6">
        <v>496</v>
      </c>
      <c r="H307" s="1">
        <v>1</v>
      </c>
      <c r="I307" s="1">
        <v>1</v>
      </c>
      <c r="J307" s="6">
        <v>3</v>
      </c>
      <c r="K307" s="1">
        <v>0.83330000000000004</v>
      </c>
      <c r="L307" s="1">
        <v>1</v>
      </c>
      <c r="M307" s="6">
        <v>24</v>
      </c>
      <c r="N307" s="1">
        <v>0.77780000000000005</v>
      </c>
      <c r="O307" s="1">
        <v>0.92589999999999995</v>
      </c>
      <c r="P307" s="6">
        <v>27</v>
      </c>
      <c r="Q307" s="1">
        <v>0</v>
      </c>
      <c r="R307" s="1">
        <v>0</v>
      </c>
      <c r="S307" s="6">
        <v>0</v>
      </c>
    </row>
    <row r="308" spans="1:19" x14ac:dyDescent="0.25">
      <c r="A308" s="5" t="s">
        <v>81</v>
      </c>
      <c r="B308" s="1">
        <v>1</v>
      </c>
      <c r="C308" s="1">
        <v>1</v>
      </c>
      <c r="D308" s="6">
        <v>2</v>
      </c>
      <c r="E308" s="1">
        <v>0.79620000000000002</v>
      </c>
      <c r="F308" s="1">
        <v>0.93289999999999995</v>
      </c>
      <c r="G308" s="6">
        <v>417</v>
      </c>
      <c r="H308" s="1">
        <v>1</v>
      </c>
      <c r="I308" s="1">
        <v>1</v>
      </c>
      <c r="J308" s="6">
        <v>5</v>
      </c>
      <c r="K308" s="1">
        <v>0.89739999999999998</v>
      </c>
      <c r="L308" s="1">
        <v>0.94869999999999999</v>
      </c>
      <c r="M308" s="6">
        <v>39</v>
      </c>
      <c r="N308" s="1">
        <v>0.8125</v>
      </c>
      <c r="O308" s="1">
        <v>0.8125</v>
      </c>
      <c r="P308" s="6">
        <v>16</v>
      </c>
      <c r="Q308" s="1">
        <v>0</v>
      </c>
      <c r="R308" s="1">
        <v>0</v>
      </c>
      <c r="S308" s="6">
        <v>0</v>
      </c>
    </row>
    <row r="309" spans="1:19" x14ac:dyDescent="0.25">
      <c r="A309" s="5" t="s">
        <v>85</v>
      </c>
      <c r="B309" s="1">
        <v>1</v>
      </c>
      <c r="C309" s="1">
        <v>1</v>
      </c>
      <c r="D309" s="6">
        <v>9</v>
      </c>
      <c r="E309" s="1">
        <v>0.82450000000000001</v>
      </c>
      <c r="F309" s="1">
        <v>0.93030000000000002</v>
      </c>
      <c r="G309" s="6">
        <v>416</v>
      </c>
      <c r="H309" s="1">
        <v>1</v>
      </c>
      <c r="I309" s="1">
        <v>1</v>
      </c>
      <c r="J309" s="6">
        <v>5</v>
      </c>
      <c r="K309" s="1">
        <v>0.87929999999999997</v>
      </c>
      <c r="L309" s="1">
        <v>0.98280000000000001</v>
      </c>
      <c r="M309" s="6">
        <v>58</v>
      </c>
      <c r="N309" s="1">
        <v>1</v>
      </c>
      <c r="O309" s="1">
        <v>1</v>
      </c>
      <c r="P309" s="6">
        <v>9</v>
      </c>
      <c r="Q309" s="1">
        <v>0</v>
      </c>
      <c r="R309" s="1">
        <v>0</v>
      </c>
      <c r="S309" s="6">
        <v>0</v>
      </c>
    </row>
    <row r="310" spans="1:19" x14ac:dyDescent="0.25">
      <c r="A310" s="5" t="s">
        <v>76</v>
      </c>
      <c r="B310" s="1">
        <v>0.71430000000000005</v>
      </c>
      <c r="C310" s="1">
        <v>0.71430000000000005</v>
      </c>
      <c r="D310" s="6">
        <v>7</v>
      </c>
      <c r="E310" s="1">
        <v>0.78100000000000003</v>
      </c>
      <c r="F310" s="1">
        <v>0.91090000000000004</v>
      </c>
      <c r="G310" s="6">
        <v>516</v>
      </c>
      <c r="H310" s="1">
        <v>1</v>
      </c>
      <c r="I310" s="1">
        <v>1</v>
      </c>
      <c r="J310" s="6">
        <v>10</v>
      </c>
      <c r="K310" s="1">
        <v>0.8125</v>
      </c>
      <c r="L310" s="1">
        <v>0.875</v>
      </c>
      <c r="M310" s="6">
        <v>32</v>
      </c>
      <c r="N310" s="1">
        <v>0.8</v>
      </c>
      <c r="O310" s="1">
        <v>0.85709999999999997</v>
      </c>
      <c r="P310" s="6">
        <v>35</v>
      </c>
      <c r="Q310" s="1">
        <v>0</v>
      </c>
      <c r="R310" s="1">
        <v>0</v>
      </c>
      <c r="S310" s="6">
        <v>0</v>
      </c>
    </row>
    <row r="311" spans="1:19" x14ac:dyDescent="0.25">
      <c r="A311" s="5" t="s">
        <v>83</v>
      </c>
      <c r="B311" s="1">
        <v>1</v>
      </c>
      <c r="C311" s="1">
        <v>1</v>
      </c>
      <c r="D311" s="6">
        <v>2</v>
      </c>
      <c r="E311" s="1">
        <v>0.80679999999999996</v>
      </c>
      <c r="F311" s="1">
        <v>0.89380000000000004</v>
      </c>
      <c r="G311" s="6">
        <v>471</v>
      </c>
      <c r="H311" s="1">
        <v>1</v>
      </c>
      <c r="I311" s="1">
        <v>1</v>
      </c>
      <c r="J311" s="6">
        <v>3</v>
      </c>
      <c r="K311" s="1">
        <v>0.82220000000000004</v>
      </c>
      <c r="L311" s="1">
        <v>0.93330000000000002</v>
      </c>
      <c r="M311" s="6">
        <v>45</v>
      </c>
      <c r="N311" s="1">
        <v>0.85709999999999997</v>
      </c>
      <c r="O311" s="1">
        <v>1</v>
      </c>
      <c r="P311" s="6">
        <v>21</v>
      </c>
      <c r="Q311" s="1">
        <v>0</v>
      </c>
      <c r="R311" s="1">
        <v>0</v>
      </c>
      <c r="S311" s="6">
        <v>0</v>
      </c>
    </row>
    <row r="312" spans="1:19" x14ac:dyDescent="0.25">
      <c r="A312" s="5" t="s">
        <v>90</v>
      </c>
      <c r="B312" s="1">
        <v>0.5</v>
      </c>
      <c r="C312" s="1">
        <v>1</v>
      </c>
      <c r="D312" s="6">
        <v>2</v>
      </c>
      <c r="E312" s="1">
        <v>0.82169999999999999</v>
      </c>
      <c r="F312" s="1">
        <v>0.94899999999999995</v>
      </c>
      <c r="G312" s="6">
        <v>471</v>
      </c>
      <c r="H312" s="1">
        <v>0</v>
      </c>
      <c r="I312" s="1">
        <v>0</v>
      </c>
      <c r="J312" s="6">
        <v>0</v>
      </c>
      <c r="K312" s="1">
        <v>0.88890000000000002</v>
      </c>
      <c r="L312" s="1">
        <v>0.94440000000000002</v>
      </c>
      <c r="M312" s="6">
        <v>36</v>
      </c>
      <c r="N312" s="1">
        <v>0.75</v>
      </c>
      <c r="O312" s="1">
        <v>0.875</v>
      </c>
      <c r="P312" s="6">
        <v>8</v>
      </c>
      <c r="Q312" s="1">
        <v>0</v>
      </c>
      <c r="R312" s="1">
        <v>0</v>
      </c>
      <c r="S312" s="6">
        <v>0</v>
      </c>
    </row>
    <row r="313" spans="1:19" x14ac:dyDescent="0.25">
      <c r="A313" s="4" t="s">
        <v>52</v>
      </c>
      <c r="B313" s="1"/>
      <c r="C313" s="1"/>
      <c r="D313" s="6"/>
      <c r="E313" s="1"/>
      <c r="F313" s="1"/>
      <c r="G313" s="6"/>
      <c r="H313" s="1"/>
      <c r="I313" s="1"/>
      <c r="J313" s="6"/>
      <c r="K313" s="1"/>
      <c r="L313" s="1"/>
      <c r="M313" s="6"/>
      <c r="N313" s="1"/>
      <c r="O313" s="1"/>
      <c r="P313" s="6"/>
      <c r="Q313" s="1"/>
      <c r="R313" s="1"/>
      <c r="S313" s="6"/>
    </row>
    <row r="314" spans="1:19" x14ac:dyDescent="0.25">
      <c r="A314" s="5" t="s">
        <v>7</v>
      </c>
      <c r="B314" s="1">
        <v>0.75</v>
      </c>
      <c r="C314" s="1">
        <v>0.9375</v>
      </c>
      <c r="D314" s="6">
        <v>16</v>
      </c>
      <c r="E314" s="1">
        <v>0.52580000000000005</v>
      </c>
      <c r="F314" s="1">
        <v>0.83950000000000002</v>
      </c>
      <c r="G314" s="6">
        <v>1533</v>
      </c>
      <c r="H314" s="1">
        <v>0.75</v>
      </c>
      <c r="I314" s="1">
        <v>0.83330000000000004</v>
      </c>
      <c r="J314" s="6">
        <v>12</v>
      </c>
      <c r="K314" s="1">
        <v>0.50600000000000001</v>
      </c>
      <c r="L314" s="1">
        <v>0.77110000000000001</v>
      </c>
      <c r="M314" s="6">
        <v>83</v>
      </c>
      <c r="N314" s="1">
        <v>0.72619999999999996</v>
      </c>
      <c r="O314" s="1">
        <v>0.91669999999999996</v>
      </c>
      <c r="P314" s="6">
        <v>84</v>
      </c>
      <c r="Q314" s="1">
        <v>0</v>
      </c>
      <c r="R314" s="1">
        <v>0</v>
      </c>
      <c r="S314" s="6">
        <v>0</v>
      </c>
    </row>
    <row r="315" spans="1:19" x14ac:dyDescent="0.25">
      <c r="A315" s="5" t="s">
        <v>81</v>
      </c>
      <c r="B315" s="1">
        <v>1</v>
      </c>
      <c r="C315" s="1">
        <v>1</v>
      </c>
      <c r="D315" s="6">
        <v>5</v>
      </c>
      <c r="E315" s="1">
        <v>0.54269999999999996</v>
      </c>
      <c r="F315" s="1">
        <v>0.8196</v>
      </c>
      <c r="G315" s="6">
        <v>1347</v>
      </c>
      <c r="H315" s="1">
        <v>0.55559999999999998</v>
      </c>
      <c r="I315" s="1">
        <v>0.55559999999999998</v>
      </c>
      <c r="J315" s="6">
        <v>9</v>
      </c>
      <c r="K315" s="1">
        <v>0.5625</v>
      </c>
      <c r="L315" s="1">
        <v>0.84379999999999999</v>
      </c>
      <c r="M315" s="6">
        <v>128</v>
      </c>
      <c r="N315" s="1">
        <v>0.8286</v>
      </c>
      <c r="O315" s="1">
        <v>0.85709999999999997</v>
      </c>
      <c r="P315" s="6">
        <v>35</v>
      </c>
      <c r="Q315" s="1">
        <v>0</v>
      </c>
      <c r="R315" s="1">
        <v>0</v>
      </c>
      <c r="S315" s="6">
        <v>0</v>
      </c>
    </row>
    <row r="316" spans="1:19" x14ac:dyDescent="0.25">
      <c r="A316" s="5" t="s">
        <v>85</v>
      </c>
      <c r="B316" s="1">
        <v>0.57140000000000002</v>
      </c>
      <c r="C316" s="1">
        <v>1</v>
      </c>
      <c r="D316" s="6">
        <v>7</v>
      </c>
      <c r="E316" s="1">
        <v>0.52759999999999996</v>
      </c>
      <c r="F316" s="1">
        <v>0.84809999999999997</v>
      </c>
      <c r="G316" s="6">
        <v>1376</v>
      </c>
      <c r="H316" s="1">
        <v>1</v>
      </c>
      <c r="I316" s="1">
        <v>1</v>
      </c>
      <c r="J316" s="6">
        <v>2</v>
      </c>
      <c r="K316" s="1">
        <v>0.62160000000000004</v>
      </c>
      <c r="L316" s="1">
        <v>0.85589999999999999</v>
      </c>
      <c r="M316" s="6">
        <v>111</v>
      </c>
      <c r="N316" s="1">
        <v>0.38890000000000002</v>
      </c>
      <c r="O316" s="1">
        <v>0.72219999999999995</v>
      </c>
      <c r="P316" s="6">
        <v>18</v>
      </c>
      <c r="Q316" s="1">
        <v>0</v>
      </c>
      <c r="R316" s="1">
        <v>0</v>
      </c>
      <c r="S316" s="6">
        <v>0</v>
      </c>
    </row>
    <row r="317" spans="1:19" x14ac:dyDescent="0.25">
      <c r="A317" s="5" t="s">
        <v>76</v>
      </c>
      <c r="B317" s="1">
        <v>0.44440000000000002</v>
      </c>
      <c r="C317" s="1">
        <v>0.66669999999999996</v>
      </c>
      <c r="D317" s="6">
        <v>18</v>
      </c>
      <c r="E317" s="1">
        <v>0.47489999999999999</v>
      </c>
      <c r="F317" s="1">
        <v>0.80459999999999998</v>
      </c>
      <c r="G317" s="6">
        <v>1377</v>
      </c>
      <c r="H317" s="1">
        <v>0.61539999999999995</v>
      </c>
      <c r="I317" s="1">
        <v>0.76919999999999999</v>
      </c>
      <c r="J317" s="6">
        <v>13</v>
      </c>
      <c r="K317" s="1">
        <v>0.57630000000000003</v>
      </c>
      <c r="L317" s="1">
        <v>0.76270000000000004</v>
      </c>
      <c r="M317" s="6">
        <v>118</v>
      </c>
      <c r="N317" s="1">
        <v>0.60270000000000001</v>
      </c>
      <c r="O317" s="1">
        <v>0.80820000000000003</v>
      </c>
      <c r="P317" s="6">
        <v>73</v>
      </c>
      <c r="Q317" s="1">
        <v>0</v>
      </c>
      <c r="R317" s="1">
        <v>0</v>
      </c>
      <c r="S317" s="6">
        <v>0</v>
      </c>
    </row>
    <row r="318" spans="1:19" x14ac:dyDescent="0.25">
      <c r="A318" s="5" t="s">
        <v>83</v>
      </c>
      <c r="B318" s="1">
        <v>0.44440000000000002</v>
      </c>
      <c r="C318" s="1">
        <v>0.88890000000000002</v>
      </c>
      <c r="D318" s="6">
        <v>9</v>
      </c>
      <c r="E318" s="1">
        <v>0.41399999999999998</v>
      </c>
      <c r="F318" s="1">
        <v>0.80020000000000002</v>
      </c>
      <c r="G318" s="6">
        <v>1046</v>
      </c>
      <c r="H318" s="1">
        <v>1</v>
      </c>
      <c r="I318" s="1">
        <v>1</v>
      </c>
      <c r="J318" s="6">
        <v>3</v>
      </c>
      <c r="K318" s="1">
        <v>0.64410000000000001</v>
      </c>
      <c r="L318" s="1">
        <v>0.85589999999999999</v>
      </c>
      <c r="M318" s="6">
        <v>118</v>
      </c>
      <c r="N318" s="1">
        <v>0.57140000000000002</v>
      </c>
      <c r="O318" s="1">
        <v>0.85709999999999997</v>
      </c>
      <c r="P318" s="6">
        <v>14</v>
      </c>
      <c r="Q318" s="1">
        <v>0</v>
      </c>
      <c r="R318" s="1">
        <v>0</v>
      </c>
      <c r="S318" s="6">
        <v>0</v>
      </c>
    </row>
    <row r="319" spans="1:19" x14ac:dyDescent="0.25">
      <c r="A319" s="5" t="s">
        <v>90</v>
      </c>
      <c r="B319" s="1">
        <v>0.75</v>
      </c>
      <c r="C319" s="1">
        <v>1</v>
      </c>
      <c r="D319" s="6">
        <v>4</v>
      </c>
      <c r="E319" s="1">
        <v>0.56589999999999996</v>
      </c>
      <c r="F319" s="1">
        <v>0.84209999999999996</v>
      </c>
      <c r="G319" s="6">
        <v>1032</v>
      </c>
      <c r="H319" s="1">
        <v>1</v>
      </c>
      <c r="I319" s="1">
        <v>1</v>
      </c>
      <c r="J319" s="6">
        <v>1</v>
      </c>
      <c r="K319" s="1">
        <v>0.626</v>
      </c>
      <c r="L319" s="1">
        <v>0.8397</v>
      </c>
      <c r="M319" s="6">
        <v>131</v>
      </c>
      <c r="N319" s="1">
        <v>0.81820000000000004</v>
      </c>
      <c r="O319" s="1">
        <v>1</v>
      </c>
      <c r="P319" s="6">
        <v>11</v>
      </c>
      <c r="Q319" s="1">
        <v>0</v>
      </c>
      <c r="R319" s="1">
        <v>0</v>
      </c>
      <c r="S319" s="6">
        <v>0</v>
      </c>
    </row>
    <row r="320" spans="1:19" x14ac:dyDescent="0.25">
      <c r="A320" s="4" t="s">
        <v>53</v>
      </c>
      <c r="B320" s="1"/>
      <c r="C320" s="1"/>
      <c r="D320" s="6"/>
      <c r="E320" s="1"/>
      <c r="F320" s="1"/>
      <c r="G320" s="6"/>
      <c r="H320" s="1"/>
      <c r="I320" s="1"/>
      <c r="J320" s="6"/>
      <c r="K320" s="1"/>
      <c r="L320" s="1"/>
      <c r="M320" s="6"/>
      <c r="N320" s="1"/>
      <c r="O320" s="1"/>
      <c r="P320" s="6"/>
      <c r="Q320" s="1"/>
      <c r="R320" s="1"/>
      <c r="S320" s="6"/>
    </row>
    <row r="321" spans="1:19" x14ac:dyDescent="0.25">
      <c r="A321" s="5" t="s">
        <v>7</v>
      </c>
      <c r="B321" s="1">
        <v>1</v>
      </c>
      <c r="C321" s="1">
        <v>1</v>
      </c>
      <c r="D321" s="6">
        <v>1</v>
      </c>
      <c r="E321" s="1">
        <v>0.77359999999999995</v>
      </c>
      <c r="F321" s="1">
        <v>0.90569999999999995</v>
      </c>
      <c r="G321" s="6">
        <v>53</v>
      </c>
      <c r="H321" s="1">
        <v>0</v>
      </c>
      <c r="I321" s="1">
        <v>0</v>
      </c>
      <c r="J321" s="6">
        <v>0</v>
      </c>
      <c r="K321" s="1">
        <v>1</v>
      </c>
      <c r="L321" s="1">
        <v>1</v>
      </c>
      <c r="M321" s="6">
        <v>3</v>
      </c>
      <c r="N321" s="1">
        <v>1</v>
      </c>
      <c r="O321" s="1">
        <v>1</v>
      </c>
      <c r="P321" s="6">
        <v>2</v>
      </c>
      <c r="Q321" s="1">
        <v>0</v>
      </c>
      <c r="R321" s="1">
        <v>0</v>
      </c>
      <c r="S321" s="6">
        <v>0</v>
      </c>
    </row>
    <row r="322" spans="1:19" x14ac:dyDescent="0.25">
      <c r="A322" s="5" t="s">
        <v>81</v>
      </c>
      <c r="B322" s="1">
        <v>0</v>
      </c>
      <c r="C322" s="1">
        <v>0</v>
      </c>
      <c r="D322" s="6">
        <v>0</v>
      </c>
      <c r="E322" s="1">
        <v>0.96299999999999997</v>
      </c>
      <c r="F322" s="1">
        <v>1</v>
      </c>
      <c r="G322" s="6">
        <v>27</v>
      </c>
      <c r="H322" s="1">
        <v>1</v>
      </c>
      <c r="I322" s="1">
        <v>1</v>
      </c>
      <c r="J322" s="6">
        <v>1</v>
      </c>
      <c r="K322" s="1">
        <v>1</v>
      </c>
      <c r="L322" s="1">
        <v>1</v>
      </c>
      <c r="M322" s="6">
        <v>4</v>
      </c>
      <c r="N322" s="1">
        <v>0</v>
      </c>
      <c r="O322" s="1">
        <v>0</v>
      </c>
      <c r="P322" s="6">
        <v>0</v>
      </c>
      <c r="Q322" s="1">
        <v>0</v>
      </c>
      <c r="R322" s="1">
        <v>0</v>
      </c>
      <c r="S322" s="6">
        <v>0</v>
      </c>
    </row>
    <row r="323" spans="1:19" x14ac:dyDescent="0.25">
      <c r="A323" s="5" t="s">
        <v>85</v>
      </c>
      <c r="B323" s="1">
        <v>1</v>
      </c>
      <c r="C323" s="1">
        <v>1</v>
      </c>
      <c r="D323" s="6">
        <v>1</v>
      </c>
      <c r="E323" s="1">
        <v>0.66669999999999996</v>
      </c>
      <c r="F323" s="1">
        <v>0.95830000000000004</v>
      </c>
      <c r="G323" s="6">
        <v>48</v>
      </c>
      <c r="H323" s="1">
        <v>1</v>
      </c>
      <c r="I323" s="1">
        <v>1</v>
      </c>
      <c r="J323" s="6">
        <v>1</v>
      </c>
      <c r="K323" s="1">
        <v>0.5</v>
      </c>
      <c r="L323" s="1">
        <v>1</v>
      </c>
      <c r="M323" s="6">
        <v>4</v>
      </c>
      <c r="N323" s="1">
        <v>1</v>
      </c>
      <c r="O323" s="1">
        <v>1</v>
      </c>
      <c r="P323" s="6">
        <v>1</v>
      </c>
      <c r="Q323" s="1">
        <v>0</v>
      </c>
      <c r="R323" s="1">
        <v>0</v>
      </c>
      <c r="S323" s="6">
        <v>0</v>
      </c>
    </row>
    <row r="324" spans="1:19" x14ac:dyDescent="0.25">
      <c r="A324" s="5" t="s">
        <v>76</v>
      </c>
      <c r="B324" s="1">
        <v>0</v>
      </c>
      <c r="C324" s="1">
        <v>0</v>
      </c>
      <c r="D324" s="6">
        <v>0</v>
      </c>
      <c r="E324" s="1">
        <v>0.8276</v>
      </c>
      <c r="F324" s="1">
        <v>1</v>
      </c>
      <c r="G324" s="6">
        <v>29</v>
      </c>
      <c r="H324" s="1">
        <v>0</v>
      </c>
      <c r="I324" s="1">
        <v>0</v>
      </c>
      <c r="J324" s="6">
        <v>1</v>
      </c>
      <c r="K324" s="1">
        <v>0.5</v>
      </c>
      <c r="L324" s="1">
        <v>0.5</v>
      </c>
      <c r="M324" s="6">
        <v>2</v>
      </c>
      <c r="N324" s="1">
        <v>1</v>
      </c>
      <c r="O324" s="1">
        <v>1</v>
      </c>
      <c r="P324" s="6">
        <v>2</v>
      </c>
      <c r="Q324" s="1">
        <v>0</v>
      </c>
      <c r="R324" s="1">
        <v>0</v>
      </c>
      <c r="S324" s="6">
        <v>0</v>
      </c>
    </row>
    <row r="325" spans="1:19" x14ac:dyDescent="0.25">
      <c r="A325" s="5" t="s">
        <v>83</v>
      </c>
      <c r="B325" s="1">
        <v>0</v>
      </c>
      <c r="C325" s="1">
        <v>0</v>
      </c>
      <c r="D325" s="6">
        <v>0</v>
      </c>
      <c r="E325" s="1">
        <v>0.92859999999999998</v>
      </c>
      <c r="F325" s="1">
        <v>1</v>
      </c>
      <c r="G325" s="6">
        <v>28</v>
      </c>
      <c r="H325" s="1">
        <v>0</v>
      </c>
      <c r="I325" s="1">
        <v>0</v>
      </c>
      <c r="J325" s="6">
        <v>0</v>
      </c>
      <c r="K325" s="1">
        <v>1</v>
      </c>
      <c r="L325" s="1">
        <v>1</v>
      </c>
      <c r="M325" s="6">
        <v>2</v>
      </c>
      <c r="N325" s="1">
        <v>1</v>
      </c>
      <c r="O325" s="1">
        <v>1</v>
      </c>
      <c r="P325" s="6">
        <v>3</v>
      </c>
      <c r="Q325" s="1">
        <v>0</v>
      </c>
      <c r="R325" s="1">
        <v>0</v>
      </c>
      <c r="S325" s="6">
        <v>0</v>
      </c>
    </row>
    <row r="326" spans="1:19" x14ac:dyDescent="0.25">
      <c r="A326" s="5" t="s">
        <v>90</v>
      </c>
      <c r="B326" s="1">
        <v>0</v>
      </c>
      <c r="C326" s="1">
        <v>0</v>
      </c>
      <c r="D326" s="6">
        <v>0</v>
      </c>
      <c r="E326" s="1">
        <v>0.78720000000000001</v>
      </c>
      <c r="F326" s="1">
        <v>0.93620000000000003</v>
      </c>
      <c r="G326" s="6">
        <v>47</v>
      </c>
      <c r="H326" s="1">
        <v>0</v>
      </c>
      <c r="I326" s="1">
        <v>0</v>
      </c>
      <c r="J326" s="6">
        <v>0</v>
      </c>
      <c r="K326" s="1">
        <v>0.85709999999999997</v>
      </c>
      <c r="L326" s="1">
        <v>1</v>
      </c>
      <c r="M326" s="6">
        <v>7</v>
      </c>
      <c r="N326" s="1">
        <v>0</v>
      </c>
      <c r="O326" s="1">
        <v>0</v>
      </c>
      <c r="P326" s="6">
        <v>0</v>
      </c>
      <c r="Q326" s="1">
        <v>0</v>
      </c>
      <c r="R326" s="1">
        <v>0</v>
      </c>
      <c r="S326" s="6">
        <v>0</v>
      </c>
    </row>
    <row r="327" spans="1:19" x14ac:dyDescent="0.25">
      <c r="A327" s="4" t="s">
        <v>54</v>
      </c>
      <c r="B327" s="1"/>
      <c r="C327" s="1"/>
      <c r="D327" s="6"/>
      <c r="E327" s="1"/>
      <c r="F327" s="1"/>
      <c r="G327" s="6"/>
      <c r="H327" s="1"/>
      <c r="I327" s="1"/>
      <c r="J327" s="6"/>
      <c r="K327" s="1"/>
      <c r="L327" s="1"/>
      <c r="M327" s="6"/>
      <c r="N327" s="1"/>
      <c r="O327" s="1"/>
      <c r="P327" s="6"/>
      <c r="Q327" s="1"/>
      <c r="R327" s="1"/>
      <c r="S327" s="6"/>
    </row>
    <row r="328" spans="1:19" x14ac:dyDescent="0.25">
      <c r="A328" s="5" t="s">
        <v>7</v>
      </c>
      <c r="B328" s="1">
        <v>0</v>
      </c>
      <c r="C328" s="1">
        <v>0</v>
      </c>
      <c r="D328" s="6">
        <v>0</v>
      </c>
      <c r="E328" s="1">
        <v>0.3226</v>
      </c>
      <c r="F328" s="1">
        <v>0.6129</v>
      </c>
      <c r="G328" s="6">
        <v>31</v>
      </c>
      <c r="H328" s="1">
        <v>0</v>
      </c>
      <c r="I328" s="1">
        <v>0</v>
      </c>
      <c r="J328" s="6">
        <v>0</v>
      </c>
      <c r="K328" s="1">
        <v>0.5</v>
      </c>
      <c r="L328" s="1">
        <v>1</v>
      </c>
      <c r="M328" s="6">
        <v>2</v>
      </c>
      <c r="N328" s="1">
        <v>0.8</v>
      </c>
      <c r="O328" s="1">
        <v>0.8</v>
      </c>
      <c r="P328" s="6">
        <v>5</v>
      </c>
      <c r="Q328" s="1">
        <v>0</v>
      </c>
      <c r="R328" s="1">
        <v>0</v>
      </c>
      <c r="S328" s="6">
        <v>0</v>
      </c>
    </row>
    <row r="329" spans="1:19" x14ac:dyDescent="0.25">
      <c r="A329" s="5" t="s">
        <v>81</v>
      </c>
      <c r="B329" s="1">
        <v>0</v>
      </c>
      <c r="C329" s="1">
        <v>0</v>
      </c>
      <c r="D329" s="6">
        <v>0</v>
      </c>
      <c r="E329" s="1">
        <v>0.42109999999999997</v>
      </c>
      <c r="F329" s="1">
        <v>0.55259999999999998</v>
      </c>
      <c r="G329" s="6">
        <v>38</v>
      </c>
      <c r="H329" s="1">
        <v>0</v>
      </c>
      <c r="I329" s="1">
        <v>0</v>
      </c>
      <c r="J329" s="6">
        <v>0</v>
      </c>
      <c r="K329" s="1">
        <v>0</v>
      </c>
      <c r="L329" s="1">
        <v>0</v>
      </c>
      <c r="M329" s="6">
        <v>2</v>
      </c>
      <c r="N329" s="1">
        <v>0</v>
      </c>
      <c r="O329" s="1">
        <v>0</v>
      </c>
      <c r="P329" s="6">
        <v>0</v>
      </c>
      <c r="Q329" s="1">
        <v>0</v>
      </c>
      <c r="R329" s="1">
        <v>0</v>
      </c>
      <c r="S329" s="6">
        <v>0</v>
      </c>
    </row>
    <row r="330" spans="1:19" x14ac:dyDescent="0.25">
      <c r="A330" s="5" t="s">
        <v>85</v>
      </c>
      <c r="B330" s="1">
        <v>0</v>
      </c>
      <c r="C330" s="1">
        <v>0</v>
      </c>
      <c r="D330" s="6">
        <v>0</v>
      </c>
      <c r="E330" s="1">
        <v>0.57140000000000002</v>
      </c>
      <c r="F330" s="1">
        <v>0.78569999999999995</v>
      </c>
      <c r="G330" s="6">
        <v>14</v>
      </c>
      <c r="H330" s="1">
        <v>0</v>
      </c>
      <c r="I330" s="1">
        <v>0</v>
      </c>
      <c r="J330" s="6">
        <v>0</v>
      </c>
      <c r="K330" s="1">
        <v>0.5</v>
      </c>
      <c r="L330" s="1">
        <v>1</v>
      </c>
      <c r="M330" s="6">
        <v>2</v>
      </c>
      <c r="N330" s="1">
        <v>0</v>
      </c>
      <c r="O330" s="1">
        <v>1</v>
      </c>
      <c r="P330" s="6">
        <v>1</v>
      </c>
      <c r="Q330" s="1">
        <v>0</v>
      </c>
      <c r="R330" s="1">
        <v>0</v>
      </c>
      <c r="S330" s="6">
        <v>0</v>
      </c>
    </row>
    <row r="331" spans="1:19" x14ac:dyDescent="0.25">
      <c r="A331" s="5" t="s">
        <v>76</v>
      </c>
      <c r="B331" s="1">
        <v>0</v>
      </c>
      <c r="C331" s="1">
        <v>0</v>
      </c>
      <c r="D331" s="6">
        <v>0</v>
      </c>
      <c r="E331" s="1">
        <v>0.37930000000000003</v>
      </c>
      <c r="F331" s="1">
        <v>0.6552</v>
      </c>
      <c r="G331" s="6">
        <v>29</v>
      </c>
      <c r="H331" s="1">
        <v>0</v>
      </c>
      <c r="I331" s="1">
        <v>0</v>
      </c>
      <c r="J331" s="6">
        <v>0</v>
      </c>
      <c r="K331" s="1">
        <v>0.66669999999999996</v>
      </c>
      <c r="L331" s="1">
        <v>1</v>
      </c>
      <c r="M331" s="6">
        <v>3</v>
      </c>
      <c r="N331" s="1">
        <v>0.5</v>
      </c>
      <c r="O331" s="1">
        <v>0.75</v>
      </c>
      <c r="P331" s="6">
        <v>4</v>
      </c>
      <c r="Q331" s="1">
        <v>0</v>
      </c>
      <c r="R331" s="1">
        <v>0</v>
      </c>
      <c r="S331" s="6">
        <v>0</v>
      </c>
    </row>
    <row r="332" spans="1:19" x14ac:dyDescent="0.25">
      <c r="A332" s="5" t="s">
        <v>83</v>
      </c>
      <c r="B332" s="1">
        <v>0</v>
      </c>
      <c r="C332" s="1">
        <v>0</v>
      </c>
      <c r="D332" s="6">
        <v>0</v>
      </c>
      <c r="E332" s="1">
        <v>0.66669999999999996</v>
      </c>
      <c r="F332" s="1">
        <v>0.75</v>
      </c>
      <c r="G332" s="6">
        <v>12</v>
      </c>
      <c r="H332" s="1">
        <v>0</v>
      </c>
      <c r="I332" s="1">
        <v>0</v>
      </c>
      <c r="J332" s="6">
        <v>0</v>
      </c>
      <c r="K332" s="1">
        <v>1</v>
      </c>
      <c r="L332" s="1">
        <v>1</v>
      </c>
      <c r="M332" s="6">
        <v>1</v>
      </c>
      <c r="N332" s="1">
        <v>0</v>
      </c>
      <c r="O332" s="1">
        <v>0</v>
      </c>
      <c r="P332" s="6">
        <v>0</v>
      </c>
      <c r="Q332" s="1">
        <v>0</v>
      </c>
      <c r="R332" s="1">
        <v>0</v>
      </c>
      <c r="S332" s="6">
        <v>0</v>
      </c>
    </row>
    <row r="333" spans="1:19" x14ac:dyDescent="0.25">
      <c r="A333" s="5" t="s">
        <v>90</v>
      </c>
      <c r="B333" s="1">
        <v>0</v>
      </c>
      <c r="C333" s="1">
        <v>0</v>
      </c>
      <c r="D333" s="6">
        <v>1</v>
      </c>
      <c r="E333" s="1">
        <v>0.35709999999999997</v>
      </c>
      <c r="F333" s="1">
        <v>0.5</v>
      </c>
      <c r="G333" s="6">
        <v>28</v>
      </c>
      <c r="H333" s="1">
        <v>0</v>
      </c>
      <c r="I333" s="1">
        <v>0</v>
      </c>
      <c r="J333" s="6">
        <v>0</v>
      </c>
      <c r="K333" s="1">
        <v>0.33329999999999999</v>
      </c>
      <c r="L333" s="1">
        <v>0.5</v>
      </c>
      <c r="M333" s="6">
        <v>6</v>
      </c>
      <c r="N333" s="1">
        <v>0</v>
      </c>
      <c r="O333" s="1">
        <v>0</v>
      </c>
      <c r="P333" s="6">
        <v>0</v>
      </c>
      <c r="Q333" s="1">
        <v>0</v>
      </c>
      <c r="R333" s="1">
        <v>0</v>
      </c>
      <c r="S333" s="6">
        <v>0</v>
      </c>
    </row>
    <row r="334" spans="1:19" x14ac:dyDescent="0.25">
      <c r="A334" s="4" t="s">
        <v>55</v>
      </c>
      <c r="B334" s="1"/>
      <c r="C334" s="1"/>
      <c r="D334" s="6"/>
      <c r="E334" s="1"/>
      <c r="F334" s="1"/>
      <c r="G334" s="6"/>
      <c r="H334" s="1"/>
      <c r="I334" s="1"/>
      <c r="J334" s="6"/>
      <c r="K334" s="1"/>
      <c r="L334" s="1"/>
      <c r="M334" s="6"/>
      <c r="N334" s="1"/>
      <c r="O334" s="1"/>
      <c r="P334" s="6"/>
      <c r="Q334" s="1"/>
      <c r="R334" s="1"/>
      <c r="S334" s="6"/>
    </row>
    <row r="335" spans="1:19" x14ac:dyDescent="0.25">
      <c r="A335" s="5" t="s">
        <v>7</v>
      </c>
      <c r="B335" s="1">
        <v>0</v>
      </c>
      <c r="C335" s="1">
        <v>0</v>
      </c>
      <c r="D335" s="6">
        <v>0</v>
      </c>
      <c r="E335" s="1">
        <v>0.75</v>
      </c>
      <c r="F335" s="1">
        <v>0.92859999999999998</v>
      </c>
      <c r="G335" s="6">
        <v>28</v>
      </c>
      <c r="H335" s="1">
        <v>0.5</v>
      </c>
      <c r="I335" s="1">
        <v>0.75</v>
      </c>
      <c r="J335" s="6">
        <v>4</v>
      </c>
      <c r="K335" s="1">
        <v>0.875</v>
      </c>
      <c r="L335" s="1">
        <v>1</v>
      </c>
      <c r="M335" s="6">
        <v>8</v>
      </c>
      <c r="N335" s="1">
        <v>1</v>
      </c>
      <c r="O335" s="1">
        <v>1</v>
      </c>
      <c r="P335" s="6">
        <v>3</v>
      </c>
      <c r="Q335" s="1">
        <v>0</v>
      </c>
      <c r="R335" s="1">
        <v>0</v>
      </c>
      <c r="S335" s="6">
        <v>0</v>
      </c>
    </row>
    <row r="336" spans="1:19" x14ac:dyDescent="0.25">
      <c r="A336" s="5" t="s">
        <v>81</v>
      </c>
      <c r="B336" s="1">
        <v>0</v>
      </c>
      <c r="C336" s="1">
        <v>0</v>
      </c>
      <c r="D336" s="6">
        <v>1</v>
      </c>
      <c r="E336" s="1">
        <v>0.72729999999999995</v>
      </c>
      <c r="F336" s="1">
        <v>0.86360000000000003</v>
      </c>
      <c r="G336" s="6">
        <v>22</v>
      </c>
      <c r="H336" s="1">
        <v>0</v>
      </c>
      <c r="I336" s="1">
        <v>0</v>
      </c>
      <c r="J336" s="6">
        <v>0</v>
      </c>
      <c r="K336" s="1">
        <v>0.75</v>
      </c>
      <c r="L336" s="1">
        <v>1</v>
      </c>
      <c r="M336" s="6">
        <v>4</v>
      </c>
      <c r="N336" s="1">
        <v>0</v>
      </c>
      <c r="O336" s="1">
        <v>0</v>
      </c>
      <c r="P336" s="6">
        <v>1</v>
      </c>
      <c r="Q336" s="1">
        <v>0</v>
      </c>
      <c r="R336" s="1">
        <v>0</v>
      </c>
      <c r="S336" s="6">
        <v>0</v>
      </c>
    </row>
    <row r="337" spans="1:19" x14ac:dyDescent="0.25">
      <c r="A337" s="5" t="s">
        <v>85</v>
      </c>
      <c r="B337" s="1">
        <v>0</v>
      </c>
      <c r="C337" s="1">
        <v>0</v>
      </c>
      <c r="D337" s="6">
        <v>0</v>
      </c>
      <c r="E337" s="1">
        <v>0.68179999999999996</v>
      </c>
      <c r="F337" s="1">
        <v>0.90910000000000002</v>
      </c>
      <c r="G337" s="6">
        <v>22</v>
      </c>
      <c r="H337" s="1">
        <v>0</v>
      </c>
      <c r="I337" s="1">
        <v>0</v>
      </c>
      <c r="J337" s="6">
        <v>0</v>
      </c>
      <c r="K337" s="1">
        <v>0.5</v>
      </c>
      <c r="L337" s="1">
        <v>0.5</v>
      </c>
      <c r="M337" s="6">
        <v>6</v>
      </c>
      <c r="N337" s="1">
        <v>0</v>
      </c>
      <c r="O337" s="1">
        <v>0</v>
      </c>
      <c r="P337" s="6">
        <v>0</v>
      </c>
      <c r="Q337" s="1">
        <v>0</v>
      </c>
      <c r="R337" s="1">
        <v>0</v>
      </c>
      <c r="S337" s="6">
        <v>0</v>
      </c>
    </row>
    <row r="338" spans="1:19" x14ac:dyDescent="0.25">
      <c r="A338" s="5" t="s">
        <v>76</v>
      </c>
      <c r="B338" s="1">
        <v>0</v>
      </c>
      <c r="C338" s="1">
        <v>0</v>
      </c>
      <c r="D338" s="6">
        <v>0</v>
      </c>
      <c r="E338" s="1">
        <v>0.70269999999999999</v>
      </c>
      <c r="F338" s="1">
        <v>0.83779999999999999</v>
      </c>
      <c r="G338" s="6">
        <v>37</v>
      </c>
      <c r="H338" s="1">
        <v>0.5</v>
      </c>
      <c r="I338" s="1">
        <v>1</v>
      </c>
      <c r="J338" s="6">
        <v>2</v>
      </c>
      <c r="K338" s="1">
        <v>0.63639999999999997</v>
      </c>
      <c r="L338" s="1">
        <v>0.81820000000000004</v>
      </c>
      <c r="M338" s="6">
        <v>11</v>
      </c>
      <c r="N338" s="1">
        <v>1</v>
      </c>
      <c r="O338" s="1">
        <v>1</v>
      </c>
      <c r="P338" s="6">
        <v>5</v>
      </c>
      <c r="Q338" s="1">
        <v>0</v>
      </c>
      <c r="R338" s="1">
        <v>0</v>
      </c>
      <c r="S338" s="6">
        <v>0</v>
      </c>
    </row>
    <row r="339" spans="1:19" x14ac:dyDescent="0.25">
      <c r="A339" s="5" t="s">
        <v>83</v>
      </c>
      <c r="B339" s="1">
        <v>0</v>
      </c>
      <c r="C339" s="1">
        <v>0</v>
      </c>
      <c r="D339" s="6">
        <v>0</v>
      </c>
      <c r="E339" s="1">
        <v>0.78949999999999998</v>
      </c>
      <c r="F339" s="1">
        <v>0.94740000000000002</v>
      </c>
      <c r="G339" s="6">
        <v>19</v>
      </c>
      <c r="H339" s="1">
        <v>0</v>
      </c>
      <c r="I339" s="1">
        <v>0</v>
      </c>
      <c r="J339" s="6">
        <v>0</v>
      </c>
      <c r="K339" s="1">
        <v>1</v>
      </c>
      <c r="L339" s="1">
        <v>1</v>
      </c>
      <c r="M339" s="6">
        <v>5</v>
      </c>
      <c r="N339" s="1">
        <v>0</v>
      </c>
      <c r="O339" s="1">
        <v>0</v>
      </c>
      <c r="P339" s="6">
        <v>0</v>
      </c>
      <c r="Q339" s="1">
        <v>0</v>
      </c>
      <c r="R339" s="1">
        <v>0</v>
      </c>
      <c r="S339" s="6">
        <v>0</v>
      </c>
    </row>
    <row r="340" spans="1:19" x14ac:dyDescent="0.25">
      <c r="A340" s="5" t="s">
        <v>90</v>
      </c>
      <c r="B340" s="1">
        <v>0</v>
      </c>
      <c r="C340" s="1">
        <v>0</v>
      </c>
      <c r="D340" s="6">
        <v>0</v>
      </c>
      <c r="E340" s="1">
        <v>0.6</v>
      </c>
      <c r="F340" s="1">
        <v>0.9</v>
      </c>
      <c r="G340" s="6">
        <v>10</v>
      </c>
      <c r="H340" s="1">
        <v>0</v>
      </c>
      <c r="I340" s="1">
        <v>0</v>
      </c>
      <c r="J340" s="6">
        <v>0</v>
      </c>
      <c r="K340" s="1">
        <v>0.66669999999999996</v>
      </c>
      <c r="L340" s="1">
        <v>1</v>
      </c>
      <c r="M340" s="6">
        <v>3</v>
      </c>
      <c r="N340" s="1">
        <v>0</v>
      </c>
      <c r="O340" s="1">
        <v>0</v>
      </c>
      <c r="P340" s="6">
        <v>0</v>
      </c>
      <c r="Q340" s="1">
        <v>0</v>
      </c>
      <c r="R340" s="1">
        <v>0</v>
      </c>
      <c r="S340" s="6">
        <v>0</v>
      </c>
    </row>
    <row r="341" spans="1:19" x14ac:dyDescent="0.25">
      <c r="A341" s="4" t="s">
        <v>56</v>
      </c>
      <c r="B341" s="1"/>
      <c r="C341" s="1"/>
      <c r="D341" s="6"/>
      <c r="E341" s="1"/>
      <c r="F341" s="1"/>
      <c r="G341" s="6"/>
      <c r="H341" s="1"/>
      <c r="I341" s="1"/>
      <c r="J341" s="6"/>
      <c r="K341" s="1"/>
      <c r="L341" s="1"/>
      <c r="M341" s="6"/>
      <c r="N341" s="1"/>
      <c r="O341" s="1"/>
      <c r="P341" s="6"/>
      <c r="Q341" s="1"/>
      <c r="R341" s="1"/>
      <c r="S341" s="6"/>
    </row>
    <row r="342" spans="1:19" x14ac:dyDescent="0.25">
      <c r="A342" s="5" t="s">
        <v>7</v>
      </c>
      <c r="B342" s="1">
        <v>0.39129999999999998</v>
      </c>
      <c r="C342" s="1">
        <v>0.82609999999999995</v>
      </c>
      <c r="D342" s="6">
        <v>23</v>
      </c>
      <c r="E342" s="1">
        <v>0.55100000000000005</v>
      </c>
      <c r="F342" s="1">
        <v>0.83620000000000005</v>
      </c>
      <c r="G342" s="6">
        <v>2283</v>
      </c>
      <c r="H342" s="1">
        <v>0.40739999999999998</v>
      </c>
      <c r="I342" s="1">
        <v>0.66669999999999996</v>
      </c>
      <c r="J342" s="6">
        <v>27</v>
      </c>
      <c r="K342" s="1">
        <v>0.56479999999999997</v>
      </c>
      <c r="L342" s="1">
        <v>0.82410000000000005</v>
      </c>
      <c r="M342" s="6">
        <v>108</v>
      </c>
      <c r="N342" s="1">
        <v>0.53149999999999997</v>
      </c>
      <c r="O342" s="1">
        <v>0.81979999999999997</v>
      </c>
      <c r="P342" s="6">
        <v>111</v>
      </c>
      <c r="Q342" s="1">
        <v>0</v>
      </c>
      <c r="R342" s="1">
        <v>0</v>
      </c>
      <c r="S342" s="6">
        <v>0</v>
      </c>
    </row>
    <row r="343" spans="1:19" x14ac:dyDescent="0.25">
      <c r="A343" s="5" t="s">
        <v>81</v>
      </c>
      <c r="B343" s="1">
        <v>0.47060000000000002</v>
      </c>
      <c r="C343" s="1">
        <v>0.82350000000000001</v>
      </c>
      <c r="D343" s="6">
        <v>17</v>
      </c>
      <c r="E343" s="1">
        <v>0.59619999999999995</v>
      </c>
      <c r="F343" s="1">
        <v>0.84079999999999999</v>
      </c>
      <c r="G343" s="6">
        <v>2073</v>
      </c>
      <c r="H343" s="1">
        <v>0.72219999999999995</v>
      </c>
      <c r="I343" s="1">
        <v>0.72219999999999995</v>
      </c>
      <c r="J343" s="6">
        <v>18</v>
      </c>
      <c r="K343" s="1">
        <v>0.6149</v>
      </c>
      <c r="L343" s="1">
        <v>0.8276</v>
      </c>
      <c r="M343" s="6">
        <v>174</v>
      </c>
      <c r="N343" s="1">
        <v>0.58209999999999995</v>
      </c>
      <c r="O343" s="1">
        <v>0.79100000000000004</v>
      </c>
      <c r="P343" s="6">
        <v>67</v>
      </c>
      <c r="Q343" s="1">
        <v>0</v>
      </c>
      <c r="R343" s="1">
        <v>0</v>
      </c>
      <c r="S343" s="6">
        <v>0</v>
      </c>
    </row>
    <row r="344" spans="1:19" x14ac:dyDescent="0.25">
      <c r="A344" s="5" t="s">
        <v>85</v>
      </c>
      <c r="B344" s="1">
        <v>0.5</v>
      </c>
      <c r="C344" s="1">
        <v>0.6</v>
      </c>
      <c r="D344" s="6">
        <v>10</v>
      </c>
      <c r="E344" s="1">
        <v>0.64959999999999996</v>
      </c>
      <c r="F344" s="1">
        <v>0.84950000000000003</v>
      </c>
      <c r="G344" s="6">
        <v>2006</v>
      </c>
      <c r="H344" s="1">
        <v>0.625</v>
      </c>
      <c r="I344" s="1">
        <v>0.75</v>
      </c>
      <c r="J344" s="6">
        <v>8</v>
      </c>
      <c r="K344" s="1">
        <v>0.66869999999999996</v>
      </c>
      <c r="L344" s="1">
        <v>0.82820000000000005</v>
      </c>
      <c r="M344" s="6">
        <v>163</v>
      </c>
      <c r="N344" s="1">
        <v>0.8095</v>
      </c>
      <c r="O344" s="1">
        <v>0.90480000000000005</v>
      </c>
      <c r="P344" s="6">
        <v>42</v>
      </c>
      <c r="Q344" s="1">
        <v>0</v>
      </c>
      <c r="R344" s="1">
        <v>0</v>
      </c>
      <c r="S344" s="6">
        <v>0</v>
      </c>
    </row>
    <row r="345" spans="1:19" x14ac:dyDescent="0.25">
      <c r="A345" s="5" t="s">
        <v>76</v>
      </c>
      <c r="B345" s="1">
        <v>0.57140000000000002</v>
      </c>
      <c r="C345" s="1">
        <v>0.90480000000000005</v>
      </c>
      <c r="D345" s="6">
        <v>21</v>
      </c>
      <c r="E345" s="1">
        <v>0.53820000000000001</v>
      </c>
      <c r="F345" s="1">
        <v>0.81040000000000001</v>
      </c>
      <c r="G345" s="6">
        <v>2094</v>
      </c>
      <c r="H345" s="1">
        <v>0.76919999999999999</v>
      </c>
      <c r="I345" s="1">
        <v>0.80769999999999997</v>
      </c>
      <c r="J345" s="6">
        <v>26</v>
      </c>
      <c r="K345" s="1">
        <v>0.52170000000000005</v>
      </c>
      <c r="L345" s="1">
        <v>0.78990000000000005</v>
      </c>
      <c r="M345" s="6">
        <v>138</v>
      </c>
      <c r="N345" s="1">
        <v>0.68810000000000004</v>
      </c>
      <c r="O345" s="1">
        <v>0.80730000000000002</v>
      </c>
      <c r="P345" s="6">
        <v>109</v>
      </c>
      <c r="Q345" s="1">
        <v>0</v>
      </c>
      <c r="R345" s="1">
        <v>0</v>
      </c>
      <c r="S345" s="6">
        <v>0</v>
      </c>
    </row>
    <row r="346" spans="1:19" x14ac:dyDescent="0.25">
      <c r="A346" s="5" t="s">
        <v>83</v>
      </c>
      <c r="B346" s="1">
        <v>0.53849999999999998</v>
      </c>
      <c r="C346" s="1">
        <v>0.69230000000000003</v>
      </c>
      <c r="D346" s="6">
        <v>13</v>
      </c>
      <c r="E346" s="1">
        <v>0.57999999999999996</v>
      </c>
      <c r="F346" s="1">
        <v>0.84560000000000002</v>
      </c>
      <c r="G346" s="6">
        <v>1943</v>
      </c>
      <c r="H346" s="1">
        <v>0.8</v>
      </c>
      <c r="I346" s="1">
        <v>0.93330000000000002</v>
      </c>
      <c r="J346" s="6">
        <v>15</v>
      </c>
      <c r="K346" s="1">
        <v>0.59299999999999997</v>
      </c>
      <c r="L346" s="1">
        <v>0.78490000000000004</v>
      </c>
      <c r="M346" s="6">
        <v>172</v>
      </c>
      <c r="N346" s="1">
        <v>0.58819999999999995</v>
      </c>
      <c r="O346" s="1">
        <v>0.7843</v>
      </c>
      <c r="P346" s="6">
        <v>51</v>
      </c>
      <c r="Q346" s="1">
        <v>0</v>
      </c>
      <c r="R346" s="1">
        <v>0</v>
      </c>
      <c r="S346" s="6">
        <v>0</v>
      </c>
    </row>
    <row r="347" spans="1:19" x14ac:dyDescent="0.25">
      <c r="A347" s="5" t="s">
        <v>90</v>
      </c>
      <c r="B347" s="1">
        <v>0.83330000000000004</v>
      </c>
      <c r="C347" s="1">
        <v>0.83330000000000004</v>
      </c>
      <c r="D347" s="6">
        <v>6</v>
      </c>
      <c r="E347" s="1">
        <v>0.60240000000000005</v>
      </c>
      <c r="F347" s="1">
        <v>0.8135</v>
      </c>
      <c r="G347" s="6">
        <v>2080</v>
      </c>
      <c r="H347" s="1">
        <v>0.625</v>
      </c>
      <c r="I347" s="1">
        <v>0.875</v>
      </c>
      <c r="J347" s="6">
        <v>8</v>
      </c>
      <c r="K347" s="1">
        <v>0.72109999999999996</v>
      </c>
      <c r="L347" s="1">
        <v>0.84209999999999996</v>
      </c>
      <c r="M347" s="6">
        <v>190</v>
      </c>
      <c r="N347" s="1">
        <v>0.5</v>
      </c>
      <c r="O347" s="1">
        <v>0.75</v>
      </c>
      <c r="P347" s="6">
        <v>20</v>
      </c>
      <c r="Q347" s="1">
        <v>0</v>
      </c>
      <c r="R347" s="1">
        <v>0</v>
      </c>
      <c r="S347" s="6">
        <v>0</v>
      </c>
    </row>
    <row r="348" spans="1:19" x14ac:dyDescent="0.25">
      <c r="A348" s="4" t="s">
        <v>57</v>
      </c>
      <c r="B348" s="1"/>
      <c r="C348" s="1"/>
      <c r="D348" s="6"/>
      <c r="E348" s="1"/>
      <c r="F348" s="1"/>
      <c r="G348" s="6"/>
      <c r="H348" s="1"/>
      <c r="I348" s="1"/>
      <c r="J348" s="6"/>
      <c r="K348" s="1"/>
      <c r="L348" s="1"/>
      <c r="M348" s="6"/>
      <c r="N348" s="1"/>
      <c r="O348" s="1"/>
      <c r="P348" s="6"/>
      <c r="Q348" s="1"/>
      <c r="R348" s="1"/>
      <c r="S348" s="6"/>
    </row>
    <row r="349" spans="1:19" x14ac:dyDescent="0.25">
      <c r="A349" s="5" t="s">
        <v>7</v>
      </c>
      <c r="B349" s="1">
        <v>0.85709999999999997</v>
      </c>
      <c r="C349" s="1">
        <v>1</v>
      </c>
      <c r="D349" s="6">
        <v>7</v>
      </c>
      <c r="E349" s="1">
        <v>0.75749999999999995</v>
      </c>
      <c r="F349" s="1">
        <v>0.88300000000000001</v>
      </c>
      <c r="G349" s="6">
        <v>701</v>
      </c>
      <c r="H349" s="1">
        <v>0.75</v>
      </c>
      <c r="I349" s="1">
        <v>1</v>
      </c>
      <c r="J349" s="6">
        <v>12</v>
      </c>
      <c r="K349" s="1">
        <v>0.81820000000000004</v>
      </c>
      <c r="L349" s="1">
        <v>0.90910000000000002</v>
      </c>
      <c r="M349" s="6">
        <v>44</v>
      </c>
      <c r="N349" s="1">
        <v>0.86539999999999995</v>
      </c>
      <c r="O349" s="1">
        <v>0.94230000000000003</v>
      </c>
      <c r="P349" s="6">
        <v>52</v>
      </c>
      <c r="Q349" s="1">
        <v>0</v>
      </c>
      <c r="R349" s="1">
        <v>0</v>
      </c>
      <c r="S349" s="6">
        <v>0</v>
      </c>
    </row>
    <row r="350" spans="1:19" x14ac:dyDescent="0.25">
      <c r="A350" s="5" t="s">
        <v>81</v>
      </c>
      <c r="B350" s="1">
        <v>1</v>
      </c>
      <c r="C350" s="1">
        <v>1</v>
      </c>
      <c r="D350" s="6">
        <v>4</v>
      </c>
      <c r="E350" s="1">
        <v>0.80279999999999996</v>
      </c>
      <c r="F350" s="1">
        <v>0.90769999999999995</v>
      </c>
      <c r="G350" s="6">
        <v>639</v>
      </c>
      <c r="H350" s="1">
        <v>1</v>
      </c>
      <c r="I350" s="1">
        <v>1</v>
      </c>
      <c r="J350" s="6">
        <v>5</v>
      </c>
      <c r="K350" s="1">
        <v>0.77549999999999997</v>
      </c>
      <c r="L350" s="1">
        <v>0.91839999999999999</v>
      </c>
      <c r="M350" s="6">
        <v>49</v>
      </c>
      <c r="N350" s="1">
        <v>0.8</v>
      </c>
      <c r="O350" s="1">
        <v>0.9</v>
      </c>
      <c r="P350" s="6">
        <v>20</v>
      </c>
      <c r="Q350" s="1">
        <v>0</v>
      </c>
      <c r="R350" s="1">
        <v>0</v>
      </c>
      <c r="S350" s="6">
        <v>0</v>
      </c>
    </row>
    <row r="351" spans="1:19" x14ac:dyDescent="0.25">
      <c r="A351" s="5" t="s">
        <v>85</v>
      </c>
      <c r="B351" s="1">
        <v>0</v>
      </c>
      <c r="C351" s="1">
        <v>0</v>
      </c>
      <c r="D351" s="6">
        <v>0</v>
      </c>
      <c r="E351" s="1">
        <v>0.77529999999999999</v>
      </c>
      <c r="F351" s="1">
        <v>0.86919999999999997</v>
      </c>
      <c r="G351" s="6">
        <v>543</v>
      </c>
      <c r="H351" s="1">
        <v>0</v>
      </c>
      <c r="I351" s="1">
        <v>0</v>
      </c>
      <c r="J351" s="6">
        <v>1</v>
      </c>
      <c r="K351" s="1">
        <v>0.87670000000000003</v>
      </c>
      <c r="L351" s="1">
        <v>0.89039999999999997</v>
      </c>
      <c r="M351" s="6">
        <v>73</v>
      </c>
      <c r="N351" s="1">
        <v>0.94440000000000002</v>
      </c>
      <c r="O351" s="1">
        <v>0.94440000000000002</v>
      </c>
      <c r="P351" s="6">
        <v>18</v>
      </c>
      <c r="Q351" s="1">
        <v>0</v>
      </c>
      <c r="R351" s="1">
        <v>0</v>
      </c>
      <c r="S351" s="6">
        <v>0</v>
      </c>
    </row>
    <row r="352" spans="1:19" x14ac:dyDescent="0.25">
      <c r="A352" s="5" t="s">
        <v>76</v>
      </c>
      <c r="B352" s="1">
        <v>1</v>
      </c>
      <c r="C352" s="1">
        <v>1</v>
      </c>
      <c r="D352" s="6">
        <v>10</v>
      </c>
      <c r="E352" s="1">
        <v>0.752</v>
      </c>
      <c r="F352" s="1">
        <v>0.87050000000000005</v>
      </c>
      <c r="G352" s="6">
        <v>641</v>
      </c>
      <c r="H352" s="1">
        <v>0.72729999999999995</v>
      </c>
      <c r="I352" s="1">
        <v>1</v>
      </c>
      <c r="J352" s="6">
        <v>11</v>
      </c>
      <c r="K352" s="1">
        <v>0.85960000000000003</v>
      </c>
      <c r="L352" s="1">
        <v>0.89470000000000005</v>
      </c>
      <c r="M352" s="6">
        <v>57</v>
      </c>
      <c r="N352" s="1">
        <v>0.8649</v>
      </c>
      <c r="O352" s="1">
        <v>0.94589999999999996</v>
      </c>
      <c r="P352" s="6">
        <v>37</v>
      </c>
      <c r="Q352" s="1">
        <v>0</v>
      </c>
      <c r="R352" s="1">
        <v>0</v>
      </c>
      <c r="S352" s="6">
        <v>0</v>
      </c>
    </row>
    <row r="353" spans="1:19" x14ac:dyDescent="0.25">
      <c r="A353" s="5" t="s">
        <v>83</v>
      </c>
      <c r="B353" s="1">
        <v>0.8</v>
      </c>
      <c r="C353" s="1">
        <v>0.8</v>
      </c>
      <c r="D353" s="6">
        <v>5</v>
      </c>
      <c r="E353" s="1">
        <v>0.79390000000000005</v>
      </c>
      <c r="F353" s="1">
        <v>0.90610000000000002</v>
      </c>
      <c r="G353" s="6">
        <v>490</v>
      </c>
      <c r="H353" s="1">
        <v>1</v>
      </c>
      <c r="I353" s="1">
        <v>1</v>
      </c>
      <c r="J353" s="6">
        <v>3</v>
      </c>
      <c r="K353" s="1">
        <v>0.8</v>
      </c>
      <c r="L353" s="1">
        <v>0.9</v>
      </c>
      <c r="M353" s="6">
        <v>40</v>
      </c>
      <c r="N353" s="1">
        <v>0.86960000000000004</v>
      </c>
      <c r="O353" s="1">
        <v>0.91300000000000003</v>
      </c>
      <c r="P353" s="6">
        <v>23</v>
      </c>
      <c r="Q353" s="1">
        <v>0</v>
      </c>
      <c r="R353" s="1">
        <v>0</v>
      </c>
      <c r="S353" s="6">
        <v>0</v>
      </c>
    </row>
    <row r="354" spans="1:19" x14ac:dyDescent="0.25">
      <c r="A354" s="5" t="s">
        <v>90</v>
      </c>
      <c r="B354" s="1">
        <v>1</v>
      </c>
      <c r="C354" s="1">
        <v>1</v>
      </c>
      <c r="D354" s="6">
        <v>1</v>
      </c>
      <c r="E354" s="1">
        <v>0.76170000000000004</v>
      </c>
      <c r="F354" s="1">
        <v>0.86519999999999997</v>
      </c>
      <c r="G354" s="6">
        <v>512</v>
      </c>
      <c r="H354" s="1">
        <v>1</v>
      </c>
      <c r="I354" s="1">
        <v>1</v>
      </c>
      <c r="J354" s="6">
        <v>1</v>
      </c>
      <c r="K354" s="1">
        <v>0.80700000000000005</v>
      </c>
      <c r="L354" s="1">
        <v>0.84209999999999996</v>
      </c>
      <c r="M354" s="6">
        <v>57</v>
      </c>
      <c r="N354" s="1">
        <v>0.90910000000000002</v>
      </c>
      <c r="O354" s="1">
        <v>0.90910000000000002</v>
      </c>
      <c r="P354" s="6">
        <v>11</v>
      </c>
      <c r="Q354" s="1">
        <v>0</v>
      </c>
      <c r="R354" s="1">
        <v>0</v>
      </c>
      <c r="S354" s="6">
        <v>0</v>
      </c>
    </row>
    <row r="355" spans="1:19" x14ac:dyDescent="0.25">
      <c r="A355" s="4" t="s">
        <v>58</v>
      </c>
      <c r="B355" s="1"/>
      <c r="C355" s="1"/>
      <c r="D355" s="6"/>
      <c r="E355" s="1"/>
      <c r="F355" s="1"/>
      <c r="G355" s="6"/>
      <c r="H355" s="1"/>
      <c r="I355" s="1"/>
      <c r="J355" s="6"/>
      <c r="K355" s="1"/>
      <c r="L355" s="1"/>
      <c r="M355" s="6"/>
      <c r="N355" s="1"/>
      <c r="O355" s="1"/>
      <c r="P355" s="6"/>
      <c r="Q355" s="1"/>
      <c r="R355" s="1"/>
      <c r="S355" s="6"/>
    </row>
    <row r="356" spans="1:19" x14ac:dyDescent="0.25">
      <c r="A356" s="5" t="s">
        <v>7</v>
      </c>
      <c r="B356" s="1">
        <v>1</v>
      </c>
      <c r="C356" s="1">
        <v>1</v>
      </c>
      <c r="D356" s="6">
        <v>11</v>
      </c>
      <c r="E356" s="1">
        <v>0.91</v>
      </c>
      <c r="F356" s="1">
        <v>0.95179999999999998</v>
      </c>
      <c r="G356" s="6">
        <v>311</v>
      </c>
      <c r="H356" s="1">
        <v>1</v>
      </c>
      <c r="I356" s="1">
        <v>1</v>
      </c>
      <c r="J356" s="6">
        <v>29</v>
      </c>
      <c r="K356" s="1">
        <v>0.96879999999999999</v>
      </c>
      <c r="L356" s="1">
        <v>1</v>
      </c>
      <c r="M356" s="6">
        <v>32</v>
      </c>
      <c r="N356" s="1">
        <v>0.86270000000000002</v>
      </c>
      <c r="O356" s="1">
        <v>1</v>
      </c>
      <c r="P356" s="6">
        <v>51</v>
      </c>
      <c r="Q356" s="1">
        <v>0</v>
      </c>
      <c r="R356" s="1">
        <v>0</v>
      </c>
      <c r="S356" s="6">
        <v>0</v>
      </c>
    </row>
    <row r="357" spans="1:19" x14ac:dyDescent="0.25">
      <c r="A357" s="5" t="s">
        <v>81</v>
      </c>
      <c r="B357" s="1">
        <v>0.85709999999999997</v>
      </c>
      <c r="C357" s="1">
        <v>0.85709999999999997</v>
      </c>
      <c r="D357" s="6">
        <v>7</v>
      </c>
      <c r="E357" s="1">
        <v>0.91479999999999995</v>
      </c>
      <c r="F357" s="1">
        <v>0.94950000000000001</v>
      </c>
      <c r="G357" s="6">
        <v>317</v>
      </c>
      <c r="H357" s="1">
        <v>0.9032</v>
      </c>
      <c r="I357" s="1">
        <v>1</v>
      </c>
      <c r="J357" s="6">
        <v>31</v>
      </c>
      <c r="K357" s="1">
        <v>0.91300000000000003</v>
      </c>
      <c r="L357" s="1">
        <v>0.95650000000000002</v>
      </c>
      <c r="M357" s="6">
        <v>23</v>
      </c>
      <c r="N357" s="1">
        <v>0.93879999999999997</v>
      </c>
      <c r="O357" s="1">
        <v>0.93879999999999997</v>
      </c>
      <c r="P357" s="6">
        <v>49</v>
      </c>
      <c r="Q357" s="1">
        <v>0</v>
      </c>
      <c r="R357" s="1">
        <v>0</v>
      </c>
      <c r="S357" s="6">
        <v>0</v>
      </c>
    </row>
    <row r="358" spans="1:19" x14ac:dyDescent="0.25">
      <c r="A358" s="5" t="s">
        <v>85</v>
      </c>
      <c r="B358" s="1">
        <v>0</v>
      </c>
      <c r="C358" s="1">
        <v>0</v>
      </c>
      <c r="D358" s="6">
        <v>0</v>
      </c>
      <c r="E358" s="1">
        <v>0.90880000000000005</v>
      </c>
      <c r="F358" s="1">
        <v>0.96179999999999999</v>
      </c>
      <c r="G358" s="6">
        <v>340</v>
      </c>
      <c r="H358" s="1">
        <v>1</v>
      </c>
      <c r="I358" s="1">
        <v>1</v>
      </c>
      <c r="J358" s="6">
        <v>30</v>
      </c>
      <c r="K358" s="1">
        <v>0.92859999999999998</v>
      </c>
      <c r="L358" s="1">
        <v>1</v>
      </c>
      <c r="M358" s="6">
        <v>14</v>
      </c>
      <c r="N358" s="1">
        <v>0.95</v>
      </c>
      <c r="O358" s="1">
        <v>1</v>
      </c>
      <c r="P358" s="6">
        <v>40</v>
      </c>
      <c r="Q358" s="1">
        <v>0</v>
      </c>
      <c r="R358" s="1">
        <v>0</v>
      </c>
      <c r="S358" s="6">
        <v>0</v>
      </c>
    </row>
    <row r="359" spans="1:19" x14ac:dyDescent="0.25">
      <c r="A359" s="5" t="s">
        <v>76</v>
      </c>
      <c r="B359" s="1">
        <v>1</v>
      </c>
      <c r="C359" s="1">
        <v>1</v>
      </c>
      <c r="D359" s="6">
        <v>7</v>
      </c>
      <c r="E359" s="1">
        <v>0.88480000000000003</v>
      </c>
      <c r="F359" s="1">
        <v>0.93679999999999997</v>
      </c>
      <c r="G359" s="6">
        <v>269</v>
      </c>
      <c r="H359" s="1">
        <v>0.83330000000000004</v>
      </c>
      <c r="I359" s="1">
        <v>0.9667</v>
      </c>
      <c r="J359" s="6">
        <v>30</v>
      </c>
      <c r="K359" s="1">
        <v>1</v>
      </c>
      <c r="L359" s="1">
        <v>1</v>
      </c>
      <c r="M359" s="6">
        <v>28</v>
      </c>
      <c r="N359" s="1">
        <v>0.96</v>
      </c>
      <c r="O359" s="1">
        <v>0.98</v>
      </c>
      <c r="P359" s="6">
        <v>50</v>
      </c>
      <c r="Q359" s="1">
        <v>0</v>
      </c>
      <c r="R359" s="1">
        <v>0</v>
      </c>
      <c r="S359" s="6">
        <v>0</v>
      </c>
    </row>
    <row r="360" spans="1:19" x14ac:dyDescent="0.25">
      <c r="A360" s="5" t="s">
        <v>83</v>
      </c>
      <c r="B360" s="1">
        <v>1</v>
      </c>
      <c r="C360" s="1">
        <v>1</v>
      </c>
      <c r="D360" s="6">
        <v>4</v>
      </c>
      <c r="E360" s="1">
        <v>0.95650000000000002</v>
      </c>
      <c r="F360" s="1">
        <v>0.99070000000000003</v>
      </c>
      <c r="G360" s="6">
        <v>322</v>
      </c>
      <c r="H360" s="1">
        <v>0.81479999999999997</v>
      </c>
      <c r="I360" s="1">
        <v>0.96299999999999997</v>
      </c>
      <c r="J360" s="6">
        <v>27</v>
      </c>
      <c r="K360" s="1">
        <v>0.83330000000000004</v>
      </c>
      <c r="L360" s="1">
        <v>0.83330000000000004</v>
      </c>
      <c r="M360" s="6">
        <v>12</v>
      </c>
      <c r="N360" s="1">
        <v>0.90200000000000002</v>
      </c>
      <c r="O360" s="1">
        <v>0.96079999999999999</v>
      </c>
      <c r="P360" s="6">
        <v>51</v>
      </c>
      <c r="Q360" s="1">
        <v>0</v>
      </c>
      <c r="R360" s="1">
        <v>0</v>
      </c>
      <c r="S360" s="6">
        <v>0</v>
      </c>
    </row>
    <row r="361" spans="1:19" x14ac:dyDescent="0.25">
      <c r="A361" s="5" t="s">
        <v>90</v>
      </c>
      <c r="B361" s="1">
        <v>0</v>
      </c>
      <c r="C361" s="1">
        <v>0</v>
      </c>
      <c r="D361" s="6">
        <v>1</v>
      </c>
      <c r="E361" s="1">
        <v>0.93179999999999996</v>
      </c>
      <c r="F361" s="1">
        <v>0.96879999999999999</v>
      </c>
      <c r="G361" s="6">
        <v>352</v>
      </c>
      <c r="H361" s="1">
        <v>1</v>
      </c>
      <c r="I361" s="1">
        <v>1</v>
      </c>
      <c r="J361" s="6">
        <v>37</v>
      </c>
      <c r="K361" s="1">
        <v>0.92310000000000003</v>
      </c>
      <c r="L361" s="1">
        <v>0.96150000000000002</v>
      </c>
      <c r="M361" s="6">
        <v>26</v>
      </c>
      <c r="N361" s="1">
        <v>0.97219999999999995</v>
      </c>
      <c r="O361" s="1">
        <v>1</v>
      </c>
      <c r="P361" s="6">
        <v>36</v>
      </c>
      <c r="Q361" s="1">
        <v>0</v>
      </c>
      <c r="R361" s="1">
        <v>0</v>
      </c>
      <c r="S361" s="6">
        <v>0</v>
      </c>
    </row>
    <row r="362" spans="1:19" x14ac:dyDescent="0.25">
      <c r="A362" s="4" t="s">
        <v>59</v>
      </c>
      <c r="B362" s="1"/>
      <c r="C362" s="1"/>
      <c r="D362" s="6"/>
      <c r="E362" s="1"/>
      <c r="F362" s="1"/>
      <c r="G362" s="6"/>
      <c r="H362" s="1"/>
      <c r="I362" s="1"/>
      <c r="J362" s="6"/>
      <c r="K362" s="1"/>
      <c r="L362" s="1"/>
      <c r="M362" s="6"/>
      <c r="N362" s="1"/>
      <c r="O362" s="1"/>
      <c r="P362" s="6"/>
      <c r="Q362" s="1"/>
      <c r="R362" s="1"/>
      <c r="S362" s="6"/>
    </row>
    <row r="363" spans="1:19" x14ac:dyDescent="0.25">
      <c r="A363" s="5" t="s">
        <v>7</v>
      </c>
      <c r="B363" s="1">
        <v>0.91669999999999996</v>
      </c>
      <c r="C363" s="1">
        <v>0.9375</v>
      </c>
      <c r="D363" s="6">
        <v>48</v>
      </c>
      <c r="E363" s="1">
        <v>0.83309999999999995</v>
      </c>
      <c r="F363" s="1">
        <v>0.90949999999999998</v>
      </c>
      <c r="G363" s="6">
        <v>1845</v>
      </c>
      <c r="H363" s="1">
        <v>0.94440000000000002</v>
      </c>
      <c r="I363" s="1">
        <v>0.94440000000000002</v>
      </c>
      <c r="J363" s="6">
        <v>18</v>
      </c>
      <c r="K363" s="1">
        <v>0.74750000000000005</v>
      </c>
      <c r="L363" s="1">
        <v>0.83840000000000003</v>
      </c>
      <c r="M363" s="6">
        <v>99</v>
      </c>
      <c r="N363" s="1">
        <v>0.85189999999999999</v>
      </c>
      <c r="O363" s="1">
        <v>0.9012</v>
      </c>
      <c r="P363" s="6">
        <v>81</v>
      </c>
      <c r="Q363" s="1">
        <v>0</v>
      </c>
      <c r="R363" s="1">
        <v>0</v>
      </c>
      <c r="S363" s="6">
        <v>0</v>
      </c>
    </row>
    <row r="364" spans="1:19" x14ac:dyDescent="0.25">
      <c r="A364" s="5" t="s">
        <v>81</v>
      </c>
      <c r="B364" s="1">
        <v>0.91669999999999996</v>
      </c>
      <c r="C364" s="1">
        <v>0.95830000000000004</v>
      </c>
      <c r="D364" s="6">
        <v>24</v>
      </c>
      <c r="E364" s="1">
        <v>0.83240000000000003</v>
      </c>
      <c r="F364" s="1">
        <v>0.89959999999999996</v>
      </c>
      <c r="G364" s="6">
        <v>1474</v>
      </c>
      <c r="H364" s="1">
        <v>0.72729999999999995</v>
      </c>
      <c r="I364" s="1">
        <v>0.72729999999999995</v>
      </c>
      <c r="J364" s="6">
        <v>11</v>
      </c>
      <c r="K364" s="1">
        <v>0.86619999999999997</v>
      </c>
      <c r="L364" s="1">
        <v>0.89810000000000001</v>
      </c>
      <c r="M364" s="6">
        <v>157</v>
      </c>
      <c r="N364" s="1">
        <v>0.84209999999999996</v>
      </c>
      <c r="O364" s="1">
        <v>0.87719999999999998</v>
      </c>
      <c r="P364" s="6">
        <v>57</v>
      </c>
      <c r="Q364" s="1">
        <v>0</v>
      </c>
      <c r="R364" s="1">
        <v>0</v>
      </c>
      <c r="S364" s="6">
        <v>0</v>
      </c>
    </row>
    <row r="365" spans="1:19" x14ac:dyDescent="0.25">
      <c r="A365" s="5" t="s">
        <v>85</v>
      </c>
      <c r="B365" s="1">
        <v>0.875</v>
      </c>
      <c r="C365" s="1">
        <v>1</v>
      </c>
      <c r="D365" s="6">
        <v>16</v>
      </c>
      <c r="E365" s="1">
        <v>0.82740000000000002</v>
      </c>
      <c r="F365" s="1">
        <v>0.89880000000000004</v>
      </c>
      <c r="G365" s="6">
        <v>1344</v>
      </c>
      <c r="H365" s="1">
        <v>0.875</v>
      </c>
      <c r="I365" s="1">
        <v>0.875</v>
      </c>
      <c r="J365" s="6">
        <v>8</v>
      </c>
      <c r="K365" s="1">
        <v>0.86539999999999995</v>
      </c>
      <c r="L365" s="1">
        <v>0.92310000000000003</v>
      </c>
      <c r="M365" s="6">
        <v>156</v>
      </c>
      <c r="N365" s="1">
        <v>0.94740000000000002</v>
      </c>
      <c r="O365" s="1">
        <v>1</v>
      </c>
      <c r="P365" s="6">
        <v>19</v>
      </c>
      <c r="Q365" s="1">
        <v>0</v>
      </c>
      <c r="R365" s="1">
        <v>0</v>
      </c>
      <c r="S365" s="6">
        <v>0</v>
      </c>
    </row>
    <row r="366" spans="1:19" x14ac:dyDescent="0.25">
      <c r="A366" s="5" t="s">
        <v>76</v>
      </c>
      <c r="B366" s="1">
        <v>0.83330000000000004</v>
      </c>
      <c r="C366" s="1">
        <v>0.9375</v>
      </c>
      <c r="D366" s="6">
        <v>48</v>
      </c>
      <c r="E366" s="1">
        <v>0.84319999999999995</v>
      </c>
      <c r="F366" s="1">
        <v>0.90229999999999999</v>
      </c>
      <c r="G366" s="6">
        <v>1422</v>
      </c>
      <c r="H366" s="1">
        <v>0.92859999999999998</v>
      </c>
      <c r="I366" s="1">
        <v>0.92859999999999998</v>
      </c>
      <c r="J366" s="6">
        <v>14</v>
      </c>
      <c r="K366" s="1">
        <v>0.83330000000000004</v>
      </c>
      <c r="L366" s="1">
        <v>0.90149999999999997</v>
      </c>
      <c r="M366" s="6">
        <v>132</v>
      </c>
      <c r="N366" s="1">
        <v>0.76390000000000002</v>
      </c>
      <c r="O366" s="1">
        <v>0.84719999999999995</v>
      </c>
      <c r="P366" s="6">
        <v>72</v>
      </c>
      <c r="Q366" s="1">
        <v>0</v>
      </c>
      <c r="R366" s="1">
        <v>0</v>
      </c>
      <c r="S366" s="6">
        <v>0</v>
      </c>
    </row>
    <row r="367" spans="1:19" x14ac:dyDescent="0.25">
      <c r="A367" s="5" t="s">
        <v>83</v>
      </c>
      <c r="B367" s="1">
        <v>0.84619999999999995</v>
      </c>
      <c r="C367" s="1">
        <v>1</v>
      </c>
      <c r="D367" s="6">
        <v>13</v>
      </c>
      <c r="E367" s="1">
        <v>0.85750000000000004</v>
      </c>
      <c r="F367" s="1">
        <v>0.91920000000000002</v>
      </c>
      <c r="G367" s="6">
        <v>1312</v>
      </c>
      <c r="H367" s="1">
        <v>1</v>
      </c>
      <c r="I367" s="1">
        <v>1</v>
      </c>
      <c r="J367" s="6">
        <v>3</v>
      </c>
      <c r="K367" s="1">
        <v>0.90680000000000005</v>
      </c>
      <c r="L367" s="1">
        <v>0.94920000000000004</v>
      </c>
      <c r="M367" s="6">
        <v>118</v>
      </c>
      <c r="N367" s="1">
        <v>0.8649</v>
      </c>
      <c r="O367" s="1">
        <v>0.91890000000000005</v>
      </c>
      <c r="P367" s="6">
        <v>37</v>
      </c>
      <c r="Q367" s="1">
        <v>0</v>
      </c>
      <c r="R367" s="1">
        <v>0</v>
      </c>
      <c r="S367" s="6">
        <v>0</v>
      </c>
    </row>
    <row r="368" spans="1:19" x14ac:dyDescent="0.25">
      <c r="A368" s="5" t="s">
        <v>90</v>
      </c>
      <c r="B368" s="1">
        <v>0.4</v>
      </c>
      <c r="C368" s="1">
        <v>0.5</v>
      </c>
      <c r="D368" s="6">
        <v>10</v>
      </c>
      <c r="E368" s="1">
        <v>0.86509999999999998</v>
      </c>
      <c r="F368" s="1">
        <v>0.93300000000000005</v>
      </c>
      <c r="G368" s="6">
        <v>1075</v>
      </c>
      <c r="H368" s="1">
        <v>1</v>
      </c>
      <c r="I368" s="1">
        <v>1</v>
      </c>
      <c r="J368" s="6">
        <v>6</v>
      </c>
      <c r="K368" s="1">
        <v>0.90290000000000004</v>
      </c>
      <c r="L368" s="1">
        <v>0.96120000000000005</v>
      </c>
      <c r="M368" s="6">
        <v>103</v>
      </c>
      <c r="N368" s="1">
        <v>0.89659999999999995</v>
      </c>
      <c r="O368" s="1">
        <v>0.96550000000000002</v>
      </c>
      <c r="P368" s="6">
        <v>29</v>
      </c>
      <c r="Q368" s="1">
        <v>0</v>
      </c>
      <c r="R368" s="1">
        <v>0</v>
      </c>
      <c r="S368" s="6">
        <v>0</v>
      </c>
    </row>
    <row r="369" spans="1:19" x14ac:dyDescent="0.25">
      <c r="A369" s="4" t="s">
        <v>60</v>
      </c>
      <c r="B369" s="1"/>
      <c r="C369" s="1"/>
      <c r="D369" s="6"/>
      <c r="E369" s="1"/>
      <c r="F369" s="1"/>
      <c r="G369" s="6"/>
      <c r="H369" s="1"/>
      <c r="I369" s="1"/>
      <c r="J369" s="6"/>
      <c r="K369" s="1"/>
      <c r="L369" s="1"/>
      <c r="M369" s="6"/>
      <c r="N369" s="1"/>
      <c r="O369" s="1"/>
      <c r="P369" s="6"/>
      <c r="Q369" s="1"/>
      <c r="R369" s="1"/>
      <c r="S369" s="6"/>
    </row>
    <row r="370" spans="1:19" x14ac:dyDescent="0.25">
      <c r="A370" s="5" t="s">
        <v>7</v>
      </c>
      <c r="B370" s="1">
        <v>0.25</v>
      </c>
      <c r="C370" s="1">
        <v>1</v>
      </c>
      <c r="D370" s="6">
        <v>4</v>
      </c>
      <c r="E370" s="1">
        <v>0.41</v>
      </c>
      <c r="F370" s="1">
        <v>0.79500000000000004</v>
      </c>
      <c r="G370" s="6">
        <v>239</v>
      </c>
      <c r="H370" s="1">
        <v>1</v>
      </c>
      <c r="I370" s="1">
        <v>1</v>
      </c>
      <c r="J370" s="6">
        <v>2</v>
      </c>
      <c r="K370" s="1">
        <v>0.4118</v>
      </c>
      <c r="L370" s="1">
        <v>0.76470000000000005</v>
      </c>
      <c r="M370" s="6">
        <v>17</v>
      </c>
      <c r="N370" s="1">
        <v>0.5</v>
      </c>
      <c r="O370" s="1">
        <v>0.73080000000000001</v>
      </c>
      <c r="P370" s="6">
        <v>26</v>
      </c>
      <c r="Q370" s="1">
        <v>0</v>
      </c>
      <c r="R370" s="1">
        <v>0</v>
      </c>
      <c r="S370" s="6">
        <v>0</v>
      </c>
    </row>
    <row r="371" spans="1:19" x14ac:dyDescent="0.25">
      <c r="A371" s="5" t="s">
        <v>81</v>
      </c>
      <c r="B371" s="1">
        <v>0.5</v>
      </c>
      <c r="C371" s="1">
        <v>1</v>
      </c>
      <c r="D371" s="6">
        <v>2</v>
      </c>
      <c r="E371" s="1">
        <v>0.51200000000000001</v>
      </c>
      <c r="F371" s="1">
        <v>0.82779999999999998</v>
      </c>
      <c r="G371" s="6">
        <v>209</v>
      </c>
      <c r="H371" s="1">
        <v>1</v>
      </c>
      <c r="I371" s="1">
        <v>1</v>
      </c>
      <c r="J371" s="6">
        <v>1</v>
      </c>
      <c r="K371" s="1">
        <v>0.57140000000000002</v>
      </c>
      <c r="L371" s="1">
        <v>0.76190000000000002</v>
      </c>
      <c r="M371" s="6">
        <v>21</v>
      </c>
      <c r="N371" s="1">
        <v>0.76919999999999999</v>
      </c>
      <c r="O371" s="1">
        <v>0.84619999999999995</v>
      </c>
      <c r="P371" s="6">
        <v>13</v>
      </c>
      <c r="Q371" s="1">
        <v>0</v>
      </c>
      <c r="R371" s="1">
        <v>0</v>
      </c>
      <c r="S371" s="6">
        <v>0</v>
      </c>
    </row>
    <row r="372" spans="1:19" x14ac:dyDescent="0.25">
      <c r="A372" s="5" t="s">
        <v>85</v>
      </c>
      <c r="B372" s="1">
        <v>0</v>
      </c>
      <c r="C372" s="1">
        <v>0</v>
      </c>
      <c r="D372" s="6">
        <v>0</v>
      </c>
      <c r="E372" s="1">
        <v>0.61199999999999999</v>
      </c>
      <c r="F372" s="1">
        <v>0.81420000000000003</v>
      </c>
      <c r="G372" s="6">
        <v>183</v>
      </c>
      <c r="H372" s="1">
        <v>0</v>
      </c>
      <c r="I372" s="1">
        <v>0</v>
      </c>
      <c r="J372" s="6">
        <v>1</v>
      </c>
      <c r="K372" s="1">
        <v>0.55000000000000004</v>
      </c>
      <c r="L372" s="1">
        <v>0.95</v>
      </c>
      <c r="M372" s="6">
        <v>20</v>
      </c>
      <c r="N372" s="1">
        <v>0.66669999999999996</v>
      </c>
      <c r="O372" s="1">
        <v>0.66669999999999996</v>
      </c>
      <c r="P372" s="6">
        <v>3</v>
      </c>
      <c r="Q372" s="1">
        <v>0</v>
      </c>
      <c r="R372" s="1">
        <v>0</v>
      </c>
      <c r="S372" s="6">
        <v>0</v>
      </c>
    </row>
    <row r="373" spans="1:19" x14ac:dyDescent="0.25">
      <c r="A373" s="5" t="s">
        <v>76</v>
      </c>
      <c r="B373" s="1">
        <v>0.66669999999999996</v>
      </c>
      <c r="C373" s="1">
        <v>0.66669999999999996</v>
      </c>
      <c r="D373" s="6">
        <v>3</v>
      </c>
      <c r="E373" s="1">
        <v>0.40560000000000002</v>
      </c>
      <c r="F373" s="1">
        <v>0.80720000000000003</v>
      </c>
      <c r="G373" s="6">
        <v>249</v>
      </c>
      <c r="H373" s="1">
        <v>0</v>
      </c>
      <c r="I373" s="1">
        <v>1</v>
      </c>
      <c r="J373" s="6">
        <v>1</v>
      </c>
      <c r="K373" s="1">
        <v>0.4194</v>
      </c>
      <c r="L373" s="1">
        <v>0.7419</v>
      </c>
      <c r="M373" s="6">
        <v>31</v>
      </c>
      <c r="N373" s="1">
        <v>0.45829999999999999</v>
      </c>
      <c r="O373" s="1">
        <v>0.66669999999999996</v>
      </c>
      <c r="P373" s="6">
        <v>24</v>
      </c>
      <c r="Q373" s="1">
        <v>0</v>
      </c>
      <c r="R373" s="1">
        <v>0</v>
      </c>
      <c r="S373" s="6">
        <v>0</v>
      </c>
    </row>
    <row r="374" spans="1:19" x14ac:dyDescent="0.25">
      <c r="A374" s="5" t="s">
        <v>83</v>
      </c>
      <c r="B374" s="1">
        <v>1</v>
      </c>
      <c r="C374" s="1">
        <v>1</v>
      </c>
      <c r="D374" s="6">
        <v>1</v>
      </c>
      <c r="E374" s="1">
        <v>0.50690000000000002</v>
      </c>
      <c r="F374" s="1">
        <v>0.83409999999999995</v>
      </c>
      <c r="G374" s="6">
        <v>217</v>
      </c>
      <c r="H374" s="1">
        <v>1</v>
      </c>
      <c r="I374" s="1">
        <v>1</v>
      </c>
      <c r="J374" s="6">
        <v>1</v>
      </c>
      <c r="K374" s="1">
        <v>0.52380000000000004</v>
      </c>
      <c r="L374" s="1">
        <v>0.90480000000000005</v>
      </c>
      <c r="M374" s="6">
        <v>21</v>
      </c>
      <c r="N374" s="1">
        <v>0.625</v>
      </c>
      <c r="O374" s="1">
        <v>0.75</v>
      </c>
      <c r="P374" s="6">
        <v>8</v>
      </c>
      <c r="Q374" s="1">
        <v>0</v>
      </c>
      <c r="R374" s="1">
        <v>0</v>
      </c>
      <c r="S374" s="6">
        <v>0</v>
      </c>
    </row>
    <row r="375" spans="1:19" x14ac:dyDescent="0.25">
      <c r="A375" s="5" t="s">
        <v>90</v>
      </c>
      <c r="B375" s="1">
        <v>1</v>
      </c>
      <c r="C375" s="1">
        <v>1</v>
      </c>
      <c r="D375" s="6">
        <v>1</v>
      </c>
      <c r="E375" s="1">
        <v>0.63959999999999995</v>
      </c>
      <c r="F375" s="1">
        <v>0.8629</v>
      </c>
      <c r="G375" s="6">
        <v>197</v>
      </c>
      <c r="H375" s="1">
        <v>0</v>
      </c>
      <c r="I375" s="1">
        <v>0</v>
      </c>
      <c r="J375" s="6">
        <v>0</v>
      </c>
      <c r="K375" s="1">
        <v>0.52939999999999998</v>
      </c>
      <c r="L375" s="1">
        <v>0.88239999999999996</v>
      </c>
      <c r="M375" s="6">
        <v>17</v>
      </c>
      <c r="N375" s="1">
        <v>0.5</v>
      </c>
      <c r="O375" s="1">
        <v>0.5</v>
      </c>
      <c r="P375" s="6">
        <v>4</v>
      </c>
      <c r="Q375" s="1">
        <v>0</v>
      </c>
      <c r="R375" s="1">
        <v>0</v>
      </c>
      <c r="S375" s="6">
        <v>0</v>
      </c>
    </row>
    <row r="376" spans="1:19" x14ac:dyDescent="0.25">
      <c r="A376" s="4" t="s">
        <v>61</v>
      </c>
      <c r="B376" s="1"/>
      <c r="C376" s="1"/>
      <c r="D376" s="6"/>
      <c r="E376" s="1"/>
      <c r="F376" s="1"/>
      <c r="G376" s="6"/>
      <c r="H376" s="1"/>
      <c r="I376" s="1"/>
      <c r="J376" s="6"/>
      <c r="K376" s="1"/>
      <c r="L376" s="1"/>
      <c r="M376" s="6"/>
      <c r="N376" s="1"/>
      <c r="O376" s="1"/>
      <c r="P376" s="6"/>
      <c r="Q376" s="1"/>
      <c r="R376" s="1"/>
      <c r="S376" s="6"/>
    </row>
    <row r="377" spans="1:19" x14ac:dyDescent="0.25">
      <c r="A377" s="5" t="s">
        <v>7</v>
      </c>
      <c r="B377" s="1">
        <v>0</v>
      </c>
      <c r="C377" s="1">
        <v>0</v>
      </c>
      <c r="D377" s="6">
        <v>0</v>
      </c>
      <c r="E377" s="1">
        <v>0.54549999999999998</v>
      </c>
      <c r="F377" s="1">
        <v>0.70909999999999995</v>
      </c>
      <c r="G377" s="6">
        <v>55</v>
      </c>
      <c r="H377" s="1">
        <v>0</v>
      </c>
      <c r="I377" s="1">
        <v>0</v>
      </c>
      <c r="J377" s="6">
        <v>0</v>
      </c>
      <c r="K377" s="1">
        <v>0.66669999999999996</v>
      </c>
      <c r="L377" s="1">
        <v>0.66669999999999996</v>
      </c>
      <c r="M377" s="6">
        <v>3</v>
      </c>
      <c r="N377" s="1">
        <v>0.33329999999999999</v>
      </c>
      <c r="O377" s="1">
        <v>0.33329999999999999</v>
      </c>
      <c r="P377" s="6">
        <v>3</v>
      </c>
      <c r="Q377" s="1">
        <v>0</v>
      </c>
      <c r="R377" s="1">
        <v>0</v>
      </c>
      <c r="S377" s="6">
        <v>0</v>
      </c>
    </row>
    <row r="378" spans="1:19" x14ac:dyDescent="0.25">
      <c r="A378" s="5" t="s">
        <v>81</v>
      </c>
      <c r="B378" s="1">
        <v>0</v>
      </c>
      <c r="C378" s="1">
        <v>0</v>
      </c>
      <c r="D378" s="6">
        <v>0</v>
      </c>
      <c r="E378" s="1">
        <v>0.4839</v>
      </c>
      <c r="F378" s="1">
        <v>0.7419</v>
      </c>
      <c r="G378" s="6">
        <v>62</v>
      </c>
      <c r="H378" s="1">
        <v>0</v>
      </c>
      <c r="I378" s="1">
        <v>0</v>
      </c>
      <c r="J378" s="6">
        <v>0</v>
      </c>
      <c r="K378" s="1">
        <v>0.25</v>
      </c>
      <c r="L378" s="1">
        <v>0.25</v>
      </c>
      <c r="M378" s="6">
        <v>4</v>
      </c>
      <c r="N378" s="1">
        <v>0.25</v>
      </c>
      <c r="O378" s="1">
        <v>0.25</v>
      </c>
      <c r="P378" s="6">
        <v>4</v>
      </c>
      <c r="Q378" s="1">
        <v>0</v>
      </c>
      <c r="R378" s="1">
        <v>0</v>
      </c>
      <c r="S378" s="6">
        <v>0</v>
      </c>
    </row>
    <row r="379" spans="1:19" x14ac:dyDescent="0.25">
      <c r="A379" s="5" t="s">
        <v>85</v>
      </c>
      <c r="B379" s="1">
        <v>0</v>
      </c>
      <c r="C379" s="1">
        <v>0</v>
      </c>
      <c r="D379" s="6">
        <v>0</v>
      </c>
      <c r="E379" s="1">
        <v>0.50880000000000003</v>
      </c>
      <c r="F379" s="1">
        <v>0.59650000000000003</v>
      </c>
      <c r="G379" s="6">
        <v>57</v>
      </c>
      <c r="H379" s="1">
        <v>0</v>
      </c>
      <c r="I379" s="1">
        <v>0</v>
      </c>
      <c r="J379" s="6">
        <v>0</v>
      </c>
      <c r="K379" s="1">
        <v>0.33329999999999999</v>
      </c>
      <c r="L379" s="1">
        <v>0.33329999999999999</v>
      </c>
      <c r="M379" s="6">
        <v>6</v>
      </c>
      <c r="N379" s="1">
        <v>0</v>
      </c>
      <c r="O379" s="1">
        <v>0</v>
      </c>
      <c r="P379" s="6">
        <v>1</v>
      </c>
      <c r="Q379" s="1">
        <v>0</v>
      </c>
      <c r="R379" s="1">
        <v>0</v>
      </c>
      <c r="S379" s="6">
        <v>0</v>
      </c>
    </row>
    <row r="380" spans="1:19" x14ac:dyDescent="0.25">
      <c r="A380" s="5" t="s">
        <v>76</v>
      </c>
      <c r="B380" s="1">
        <v>0</v>
      </c>
      <c r="C380" s="1">
        <v>0</v>
      </c>
      <c r="D380" s="6">
        <v>1</v>
      </c>
      <c r="E380" s="1">
        <v>0.6038</v>
      </c>
      <c r="F380" s="1">
        <v>0.75470000000000004</v>
      </c>
      <c r="G380" s="6">
        <v>53</v>
      </c>
      <c r="H380" s="1">
        <v>0</v>
      </c>
      <c r="I380" s="1">
        <v>0</v>
      </c>
      <c r="J380" s="6">
        <v>0</v>
      </c>
      <c r="K380" s="1">
        <v>0.66669999999999996</v>
      </c>
      <c r="L380" s="1">
        <v>1</v>
      </c>
      <c r="M380" s="6">
        <v>3</v>
      </c>
      <c r="N380" s="1">
        <v>0.66669999999999996</v>
      </c>
      <c r="O380" s="1">
        <v>0.66669999999999996</v>
      </c>
      <c r="P380" s="6">
        <v>3</v>
      </c>
      <c r="Q380" s="1">
        <v>0</v>
      </c>
      <c r="R380" s="1">
        <v>0</v>
      </c>
      <c r="S380" s="6">
        <v>0</v>
      </c>
    </row>
    <row r="381" spans="1:19" x14ac:dyDescent="0.25">
      <c r="A381" s="5" t="s">
        <v>83</v>
      </c>
      <c r="B381" s="1">
        <v>0</v>
      </c>
      <c r="C381" s="1">
        <v>0</v>
      </c>
      <c r="D381" s="6">
        <v>0</v>
      </c>
      <c r="E381" s="1">
        <v>0.36</v>
      </c>
      <c r="F381" s="1">
        <v>0.46</v>
      </c>
      <c r="G381" s="6">
        <v>50</v>
      </c>
      <c r="H381" s="1">
        <v>0</v>
      </c>
      <c r="I381" s="1">
        <v>0</v>
      </c>
      <c r="J381" s="6">
        <v>0</v>
      </c>
      <c r="K381" s="1">
        <v>0.5</v>
      </c>
      <c r="L381" s="1">
        <v>1</v>
      </c>
      <c r="M381" s="6">
        <v>2</v>
      </c>
      <c r="N381" s="1">
        <v>0.66669999999999996</v>
      </c>
      <c r="O381" s="1">
        <v>0.66669999999999996</v>
      </c>
      <c r="P381" s="6">
        <v>3</v>
      </c>
      <c r="Q381" s="1">
        <v>0</v>
      </c>
      <c r="R381" s="1">
        <v>0</v>
      </c>
      <c r="S381" s="6">
        <v>0</v>
      </c>
    </row>
    <row r="382" spans="1:19" x14ac:dyDescent="0.25">
      <c r="A382" s="5" t="s">
        <v>90</v>
      </c>
      <c r="B382" s="1">
        <v>0</v>
      </c>
      <c r="C382" s="1">
        <v>0</v>
      </c>
      <c r="D382" s="6">
        <v>0</v>
      </c>
      <c r="E382" s="1">
        <v>0.37209999999999999</v>
      </c>
      <c r="F382" s="1">
        <v>0.62790000000000001</v>
      </c>
      <c r="G382" s="6">
        <v>43</v>
      </c>
      <c r="H382" s="1">
        <v>0</v>
      </c>
      <c r="I382" s="1">
        <v>0</v>
      </c>
      <c r="J382" s="6">
        <v>0</v>
      </c>
      <c r="K382" s="1">
        <v>0.75</v>
      </c>
      <c r="L382" s="1">
        <v>0.75</v>
      </c>
      <c r="M382" s="6">
        <v>4</v>
      </c>
      <c r="N382" s="1">
        <v>0</v>
      </c>
      <c r="O382" s="1">
        <v>0</v>
      </c>
      <c r="P382" s="6">
        <v>0</v>
      </c>
      <c r="Q382" s="1">
        <v>0</v>
      </c>
      <c r="R382" s="1">
        <v>0</v>
      </c>
      <c r="S382" s="6">
        <v>0</v>
      </c>
    </row>
    <row r="383" spans="1:19" x14ac:dyDescent="0.25">
      <c r="A383" s="4" t="s">
        <v>62</v>
      </c>
      <c r="B383" s="1"/>
      <c r="C383" s="1"/>
      <c r="D383" s="6"/>
      <c r="E383" s="1"/>
      <c r="F383" s="1"/>
      <c r="G383" s="6"/>
      <c r="H383" s="1"/>
      <c r="I383" s="1"/>
      <c r="J383" s="6"/>
      <c r="K383" s="1"/>
      <c r="L383" s="1"/>
      <c r="M383" s="6"/>
      <c r="N383" s="1"/>
      <c r="O383" s="1"/>
      <c r="P383" s="6"/>
      <c r="Q383" s="1"/>
      <c r="R383" s="1"/>
      <c r="S383" s="6"/>
    </row>
    <row r="384" spans="1:19" x14ac:dyDescent="0.25">
      <c r="A384" s="5" t="s">
        <v>7</v>
      </c>
      <c r="B384" s="1">
        <v>0</v>
      </c>
      <c r="C384" s="1">
        <v>0</v>
      </c>
      <c r="D384" s="6">
        <v>0</v>
      </c>
      <c r="E384" s="1">
        <v>0.9</v>
      </c>
      <c r="F384" s="1">
        <v>0.9</v>
      </c>
      <c r="G384" s="6">
        <v>40</v>
      </c>
      <c r="H384" s="1">
        <v>0.4</v>
      </c>
      <c r="I384" s="1">
        <v>0.4</v>
      </c>
      <c r="J384" s="6">
        <v>5</v>
      </c>
      <c r="K384" s="1">
        <v>0.5</v>
      </c>
      <c r="L384" s="1">
        <v>1</v>
      </c>
      <c r="M384" s="6">
        <v>2</v>
      </c>
      <c r="N384" s="1">
        <v>1</v>
      </c>
      <c r="O384" s="1">
        <v>1</v>
      </c>
      <c r="P384" s="6">
        <v>1</v>
      </c>
      <c r="Q384" s="1">
        <v>0</v>
      </c>
      <c r="R384" s="1">
        <v>0</v>
      </c>
      <c r="S384" s="6">
        <v>0</v>
      </c>
    </row>
    <row r="385" spans="1:19" x14ac:dyDescent="0.25">
      <c r="A385" s="5" t="s">
        <v>81</v>
      </c>
      <c r="B385" s="1">
        <v>0</v>
      </c>
      <c r="C385" s="1">
        <v>0</v>
      </c>
      <c r="D385" s="6">
        <v>0</v>
      </c>
      <c r="E385" s="1">
        <v>0.83330000000000004</v>
      </c>
      <c r="F385" s="1">
        <v>0.93330000000000002</v>
      </c>
      <c r="G385" s="6">
        <v>30</v>
      </c>
      <c r="H385" s="1">
        <v>1</v>
      </c>
      <c r="I385" s="1">
        <v>1</v>
      </c>
      <c r="J385" s="6">
        <v>2</v>
      </c>
      <c r="K385" s="1">
        <v>0.75</v>
      </c>
      <c r="L385" s="1">
        <v>0.75</v>
      </c>
      <c r="M385" s="6">
        <v>4</v>
      </c>
      <c r="N385" s="1">
        <v>0.66669999999999996</v>
      </c>
      <c r="O385" s="1">
        <v>1</v>
      </c>
      <c r="P385" s="6">
        <v>3</v>
      </c>
      <c r="Q385" s="1">
        <v>0</v>
      </c>
      <c r="R385" s="1">
        <v>0</v>
      </c>
      <c r="S385" s="6">
        <v>0</v>
      </c>
    </row>
    <row r="386" spans="1:19" x14ac:dyDescent="0.25">
      <c r="A386" s="5" t="s">
        <v>85</v>
      </c>
      <c r="B386" s="1">
        <v>0</v>
      </c>
      <c r="C386" s="1">
        <v>0</v>
      </c>
      <c r="D386" s="6">
        <v>0</v>
      </c>
      <c r="E386" s="1">
        <v>0.90239999999999998</v>
      </c>
      <c r="F386" s="1">
        <v>0.95120000000000005</v>
      </c>
      <c r="G386" s="6">
        <v>41</v>
      </c>
      <c r="H386" s="1">
        <v>1</v>
      </c>
      <c r="I386" s="1">
        <v>1</v>
      </c>
      <c r="J386" s="6">
        <v>1</v>
      </c>
      <c r="K386" s="1">
        <v>1</v>
      </c>
      <c r="L386" s="1">
        <v>1</v>
      </c>
      <c r="M386" s="6">
        <v>3</v>
      </c>
      <c r="N386" s="1">
        <v>0.5</v>
      </c>
      <c r="O386" s="1">
        <v>0.5</v>
      </c>
      <c r="P386" s="6">
        <v>2</v>
      </c>
      <c r="Q386" s="1">
        <v>0</v>
      </c>
      <c r="R386" s="1">
        <v>0</v>
      </c>
      <c r="S386" s="6">
        <v>0</v>
      </c>
    </row>
    <row r="387" spans="1:19" x14ac:dyDescent="0.25">
      <c r="A387" s="5" t="s">
        <v>76</v>
      </c>
      <c r="B387" s="1">
        <v>0</v>
      </c>
      <c r="C387" s="1">
        <v>0</v>
      </c>
      <c r="D387" s="6">
        <v>0</v>
      </c>
      <c r="E387" s="1">
        <v>0.86360000000000003</v>
      </c>
      <c r="F387" s="1">
        <v>0.95450000000000002</v>
      </c>
      <c r="G387" s="6">
        <v>44</v>
      </c>
      <c r="H387" s="1">
        <v>1</v>
      </c>
      <c r="I387" s="1">
        <v>1</v>
      </c>
      <c r="J387" s="6">
        <v>2</v>
      </c>
      <c r="K387" s="1">
        <v>0.8</v>
      </c>
      <c r="L387" s="1">
        <v>0.8</v>
      </c>
      <c r="M387" s="6">
        <v>5</v>
      </c>
      <c r="N387" s="1">
        <v>0.5</v>
      </c>
      <c r="O387" s="1">
        <v>0.5</v>
      </c>
      <c r="P387" s="6">
        <v>2</v>
      </c>
      <c r="Q387" s="1">
        <v>0</v>
      </c>
      <c r="R387" s="1">
        <v>0</v>
      </c>
      <c r="S387" s="6">
        <v>0</v>
      </c>
    </row>
    <row r="388" spans="1:19" x14ac:dyDescent="0.25">
      <c r="A388" s="5" t="s">
        <v>83</v>
      </c>
      <c r="B388" s="1">
        <v>0</v>
      </c>
      <c r="C388" s="1">
        <v>0</v>
      </c>
      <c r="D388" s="6">
        <v>0</v>
      </c>
      <c r="E388" s="1">
        <v>0.77780000000000005</v>
      </c>
      <c r="F388" s="1">
        <v>0.88890000000000002</v>
      </c>
      <c r="G388" s="6">
        <v>36</v>
      </c>
      <c r="H388" s="1">
        <v>1</v>
      </c>
      <c r="I388" s="1">
        <v>1</v>
      </c>
      <c r="J388" s="6">
        <v>2</v>
      </c>
      <c r="K388" s="1">
        <v>1</v>
      </c>
      <c r="L388" s="1">
        <v>1</v>
      </c>
      <c r="M388" s="6">
        <v>5</v>
      </c>
      <c r="N388" s="1">
        <v>1</v>
      </c>
      <c r="O388" s="1">
        <v>1</v>
      </c>
      <c r="P388" s="6">
        <v>1</v>
      </c>
      <c r="Q388" s="1">
        <v>0</v>
      </c>
      <c r="R388" s="1">
        <v>0</v>
      </c>
      <c r="S388" s="6">
        <v>0</v>
      </c>
    </row>
    <row r="389" spans="1:19" x14ac:dyDescent="0.25">
      <c r="A389" s="5" t="s">
        <v>90</v>
      </c>
      <c r="B389" s="1">
        <v>0</v>
      </c>
      <c r="C389" s="1">
        <v>0</v>
      </c>
      <c r="D389" s="6">
        <v>0</v>
      </c>
      <c r="E389" s="1">
        <v>0.80389999999999995</v>
      </c>
      <c r="F389" s="1">
        <v>0.94120000000000004</v>
      </c>
      <c r="G389" s="6">
        <v>51</v>
      </c>
      <c r="H389" s="1">
        <v>0</v>
      </c>
      <c r="I389" s="1">
        <v>0</v>
      </c>
      <c r="J389" s="6">
        <v>0</v>
      </c>
      <c r="K389" s="1">
        <v>1</v>
      </c>
      <c r="L389" s="1">
        <v>1</v>
      </c>
      <c r="M389" s="6">
        <v>5</v>
      </c>
      <c r="N389" s="1">
        <v>1</v>
      </c>
      <c r="O389" s="1">
        <v>1</v>
      </c>
      <c r="P389" s="6">
        <v>1</v>
      </c>
      <c r="Q389" s="1">
        <v>0</v>
      </c>
      <c r="R389" s="1">
        <v>0</v>
      </c>
      <c r="S389" s="6">
        <v>0</v>
      </c>
    </row>
    <row r="390" spans="1:19" x14ac:dyDescent="0.25">
      <c r="A390" s="4" t="s">
        <v>63</v>
      </c>
      <c r="B390" s="1"/>
      <c r="C390" s="1"/>
      <c r="D390" s="6"/>
      <c r="E390" s="1"/>
      <c r="F390" s="1"/>
      <c r="G390" s="6"/>
      <c r="H390" s="1"/>
      <c r="I390" s="1"/>
      <c r="J390" s="6"/>
      <c r="K390" s="1"/>
      <c r="L390" s="1"/>
      <c r="M390" s="6"/>
      <c r="N390" s="1"/>
      <c r="O390" s="1"/>
      <c r="P390" s="6"/>
      <c r="Q390" s="1"/>
      <c r="R390" s="1"/>
      <c r="S390" s="6"/>
    </row>
    <row r="391" spans="1:19" x14ac:dyDescent="0.25">
      <c r="A391" s="5" t="s">
        <v>7</v>
      </c>
      <c r="B391" s="1">
        <v>0.91669999999999996</v>
      </c>
      <c r="C391" s="1">
        <v>1</v>
      </c>
      <c r="D391" s="6">
        <v>12</v>
      </c>
      <c r="E391" s="1">
        <v>0.61150000000000004</v>
      </c>
      <c r="F391" s="1">
        <v>0.86519999999999997</v>
      </c>
      <c r="G391" s="6">
        <v>816</v>
      </c>
      <c r="H391" s="1">
        <v>0.71430000000000005</v>
      </c>
      <c r="I391" s="1">
        <v>0.85709999999999997</v>
      </c>
      <c r="J391" s="6">
        <v>7</v>
      </c>
      <c r="K391" s="1">
        <v>0.48649999999999999</v>
      </c>
      <c r="L391" s="1">
        <v>0.78380000000000005</v>
      </c>
      <c r="M391" s="6">
        <v>37</v>
      </c>
      <c r="N391" s="1">
        <v>0.59619999999999995</v>
      </c>
      <c r="O391" s="1">
        <v>0.88460000000000005</v>
      </c>
      <c r="P391" s="6">
        <v>52</v>
      </c>
      <c r="Q391" s="1">
        <v>0</v>
      </c>
      <c r="R391" s="1">
        <v>0</v>
      </c>
      <c r="S391" s="6">
        <v>0</v>
      </c>
    </row>
    <row r="392" spans="1:19" x14ac:dyDescent="0.25">
      <c r="A392" s="5" t="s">
        <v>81</v>
      </c>
      <c r="B392" s="1">
        <v>1</v>
      </c>
      <c r="C392" s="1">
        <v>1</v>
      </c>
      <c r="D392" s="6">
        <v>1</v>
      </c>
      <c r="E392" s="1">
        <v>0.6411</v>
      </c>
      <c r="F392" s="1">
        <v>0.85619999999999996</v>
      </c>
      <c r="G392" s="6">
        <v>730</v>
      </c>
      <c r="H392" s="1">
        <v>0.75</v>
      </c>
      <c r="I392" s="1">
        <v>1</v>
      </c>
      <c r="J392" s="6">
        <v>4</v>
      </c>
      <c r="K392" s="1">
        <v>0.72219999999999995</v>
      </c>
      <c r="L392" s="1">
        <v>0.81940000000000002</v>
      </c>
      <c r="M392" s="6">
        <v>72</v>
      </c>
      <c r="N392" s="1">
        <v>0.66669999999999996</v>
      </c>
      <c r="O392" s="1">
        <v>0.72219999999999995</v>
      </c>
      <c r="P392" s="6">
        <v>18</v>
      </c>
      <c r="Q392" s="1">
        <v>0</v>
      </c>
      <c r="R392" s="1">
        <v>0</v>
      </c>
      <c r="S392" s="6">
        <v>0</v>
      </c>
    </row>
    <row r="393" spans="1:19" x14ac:dyDescent="0.25">
      <c r="A393" s="5" t="s">
        <v>85</v>
      </c>
      <c r="B393" s="1">
        <v>1</v>
      </c>
      <c r="C393" s="1">
        <v>1</v>
      </c>
      <c r="D393" s="6">
        <v>3</v>
      </c>
      <c r="E393" s="1">
        <v>0.67659999999999998</v>
      </c>
      <c r="F393" s="1">
        <v>0.91669999999999996</v>
      </c>
      <c r="G393" s="6">
        <v>708</v>
      </c>
      <c r="H393" s="1">
        <v>1</v>
      </c>
      <c r="I393" s="1">
        <v>1</v>
      </c>
      <c r="J393" s="6">
        <v>4</v>
      </c>
      <c r="K393" s="1">
        <v>0.75439999999999996</v>
      </c>
      <c r="L393" s="1">
        <v>0.94740000000000002</v>
      </c>
      <c r="M393" s="6">
        <v>57</v>
      </c>
      <c r="N393" s="1">
        <v>0.77780000000000005</v>
      </c>
      <c r="O393" s="1">
        <v>1</v>
      </c>
      <c r="P393" s="6">
        <v>9</v>
      </c>
      <c r="Q393" s="1">
        <v>0</v>
      </c>
      <c r="R393" s="1">
        <v>0</v>
      </c>
      <c r="S393" s="6">
        <v>0</v>
      </c>
    </row>
    <row r="394" spans="1:19" x14ac:dyDescent="0.25">
      <c r="A394" s="5" t="s">
        <v>76</v>
      </c>
      <c r="B394" s="1">
        <v>0.5</v>
      </c>
      <c r="C394" s="1">
        <v>0.75</v>
      </c>
      <c r="D394" s="6">
        <v>8</v>
      </c>
      <c r="E394" s="1">
        <v>0.58579999999999999</v>
      </c>
      <c r="F394" s="1">
        <v>0.84450000000000003</v>
      </c>
      <c r="G394" s="6">
        <v>804</v>
      </c>
      <c r="H394" s="1">
        <v>0.44440000000000002</v>
      </c>
      <c r="I394" s="1">
        <v>0.66669999999999996</v>
      </c>
      <c r="J394" s="6">
        <v>9</v>
      </c>
      <c r="K394" s="1">
        <v>0.62649999999999995</v>
      </c>
      <c r="L394" s="1">
        <v>0.84340000000000004</v>
      </c>
      <c r="M394" s="6">
        <v>83</v>
      </c>
      <c r="N394" s="1">
        <v>0.68089999999999995</v>
      </c>
      <c r="O394" s="1">
        <v>0.87229999999999996</v>
      </c>
      <c r="P394" s="6">
        <v>47</v>
      </c>
      <c r="Q394" s="1">
        <v>0</v>
      </c>
      <c r="R394" s="1">
        <v>0</v>
      </c>
      <c r="S394" s="6">
        <v>0</v>
      </c>
    </row>
    <row r="395" spans="1:19" x14ac:dyDescent="0.25">
      <c r="A395" s="5" t="s">
        <v>83</v>
      </c>
      <c r="B395" s="1">
        <v>0.5</v>
      </c>
      <c r="C395" s="1">
        <v>1</v>
      </c>
      <c r="D395" s="6">
        <v>2</v>
      </c>
      <c r="E395" s="1">
        <v>0.63119999999999998</v>
      </c>
      <c r="F395" s="1">
        <v>0.87919999999999998</v>
      </c>
      <c r="G395" s="6">
        <v>621</v>
      </c>
      <c r="H395" s="1">
        <v>1</v>
      </c>
      <c r="I395" s="1">
        <v>1</v>
      </c>
      <c r="J395" s="6">
        <v>1</v>
      </c>
      <c r="K395" s="1">
        <v>0.83640000000000003</v>
      </c>
      <c r="L395" s="1">
        <v>0.98180000000000001</v>
      </c>
      <c r="M395" s="6">
        <v>55</v>
      </c>
      <c r="N395" s="1">
        <v>0.83330000000000004</v>
      </c>
      <c r="O395" s="1">
        <v>1</v>
      </c>
      <c r="P395" s="6">
        <v>12</v>
      </c>
      <c r="Q395" s="1">
        <v>0</v>
      </c>
      <c r="R395" s="1">
        <v>0</v>
      </c>
      <c r="S395" s="6">
        <v>0</v>
      </c>
    </row>
    <row r="396" spans="1:19" x14ac:dyDescent="0.25">
      <c r="A396" s="5" t="s">
        <v>90</v>
      </c>
      <c r="B396" s="1">
        <v>0</v>
      </c>
      <c r="C396" s="1">
        <v>0.25</v>
      </c>
      <c r="D396" s="6">
        <v>4</v>
      </c>
      <c r="E396" s="1">
        <v>0.55010000000000003</v>
      </c>
      <c r="F396" s="1">
        <v>0.8649</v>
      </c>
      <c r="G396" s="6">
        <v>718</v>
      </c>
      <c r="H396" s="1">
        <v>0</v>
      </c>
      <c r="I396" s="1">
        <v>0</v>
      </c>
      <c r="J396" s="6">
        <v>0</v>
      </c>
      <c r="K396" s="1">
        <v>0.64859999999999995</v>
      </c>
      <c r="L396" s="1">
        <v>0.81079999999999997</v>
      </c>
      <c r="M396" s="6">
        <v>74</v>
      </c>
      <c r="N396" s="1">
        <v>0.83330000000000004</v>
      </c>
      <c r="O396" s="1">
        <v>1</v>
      </c>
      <c r="P396" s="6">
        <v>6</v>
      </c>
      <c r="Q396" s="1">
        <v>0</v>
      </c>
      <c r="R396" s="1">
        <v>0</v>
      </c>
      <c r="S396" s="6">
        <v>0</v>
      </c>
    </row>
    <row r="397" spans="1:19" x14ac:dyDescent="0.25">
      <c r="A397" s="4" t="s">
        <v>64</v>
      </c>
      <c r="B397" s="1"/>
      <c r="C397" s="1"/>
      <c r="D397" s="6"/>
      <c r="E397" s="1"/>
      <c r="F397" s="1"/>
      <c r="G397" s="6"/>
      <c r="H397" s="1"/>
      <c r="I397" s="1"/>
      <c r="J397" s="6"/>
      <c r="K397" s="1"/>
      <c r="L397" s="1"/>
      <c r="M397" s="6"/>
      <c r="N397" s="1"/>
      <c r="O397" s="1"/>
      <c r="P397" s="6"/>
      <c r="Q397" s="1"/>
      <c r="R397" s="1"/>
      <c r="S397" s="6"/>
    </row>
    <row r="398" spans="1:19" x14ac:dyDescent="0.25">
      <c r="A398" s="5" t="s">
        <v>7</v>
      </c>
      <c r="B398" s="1">
        <v>0.66669999999999996</v>
      </c>
      <c r="C398" s="1">
        <v>0.83330000000000004</v>
      </c>
      <c r="D398" s="6">
        <v>6</v>
      </c>
      <c r="E398" s="1">
        <v>0.7107</v>
      </c>
      <c r="F398" s="1">
        <v>0.9335</v>
      </c>
      <c r="G398" s="6">
        <v>1203</v>
      </c>
      <c r="H398" s="1">
        <v>0.92859999999999998</v>
      </c>
      <c r="I398" s="1">
        <v>1</v>
      </c>
      <c r="J398" s="6">
        <v>14</v>
      </c>
      <c r="K398" s="1">
        <v>0.64810000000000001</v>
      </c>
      <c r="L398" s="1">
        <v>0.90739999999999998</v>
      </c>
      <c r="M398" s="6">
        <v>54</v>
      </c>
      <c r="N398" s="1">
        <v>0.81359999999999999</v>
      </c>
      <c r="O398" s="1">
        <v>0.94920000000000004</v>
      </c>
      <c r="P398" s="6">
        <v>59</v>
      </c>
      <c r="Q398" s="1">
        <v>0</v>
      </c>
      <c r="R398" s="1">
        <v>0</v>
      </c>
      <c r="S398" s="6">
        <v>0</v>
      </c>
    </row>
    <row r="399" spans="1:19" x14ac:dyDescent="0.25">
      <c r="A399" s="5" t="s">
        <v>81</v>
      </c>
      <c r="B399" s="1">
        <v>0.55559999999999998</v>
      </c>
      <c r="C399" s="1">
        <v>1</v>
      </c>
      <c r="D399" s="6">
        <v>9</v>
      </c>
      <c r="E399" s="1">
        <v>0.70289999999999997</v>
      </c>
      <c r="F399" s="1">
        <v>0.91349999999999998</v>
      </c>
      <c r="G399" s="6">
        <v>1040</v>
      </c>
      <c r="H399" s="1">
        <v>1</v>
      </c>
      <c r="I399" s="1">
        <v>1</v>
      </c>
      <c r="J399" s="6">
        <v>3</v>
      </c>
      <c r="K399" s="1">
        <v>0.81910000000000005</v>
      </c>
      <c r="L399" s="1">
        <v>0.95740000000000003</v>
      </c>
      <c r="M399" s="6">
        <v>94</v>
      </c>
      <c r="N399" s="1">
        <v>0.76470000000000005</v>
      </c>
      <c r="O399" s="1">
        <v>0.91180000000000005</v>
      </c>
      <c r="P399" s="6">
        <v>34</v>
      </c>
      <c r="Q399" s="1">
        <v>0</v>
      </c>
      <c r="R399" s="1">
        <v>0</v>
      </c>
      <c r="S399" s="6">
        <v>0</v>
      </c>
    </row>
    <row r="400" spans="1:19" x14ac:dyDescent="0.25">
      <c r="A400" s="5" t="s">
        <v>85</v>
      </c>
      <c r="B400" s="1">
        <v>0.4</v>
      </c>
      <c r="C400" s="1">
        <v>0.8</v>
      </c>
      <c r="D400" s="6">
        <v>5</v>
      </c>
      <c r="E400" s="1">
        <v>0.74480000000000002</v>
      </c>
      <c r="F400" s="1">
        <v>0.91769999999999996</v>
      </c>
      <c r="G400" s="6">
        <v>1203</v>
      </c>
      <c r="H400" s="1">
        <v>0.8</v>
      </c>
      <c r="I400" s="1">
        <v>0.8</v>
      </c>
      <c r="J400" s="6">
        <v>5</v>
      </c>
      <c r="K400" s="1">
        <v>0.76029999999999998</v>
      </c>
      <c r="L400" s="1">
        <v>0.94210000000000005</v>
      </c>
      <c r="M400" s="6">
        <v>121</v>
      </c>
      <c r="N400" s="1">
        <v>0.95</v>
      </c>
      <c r="O400" s="1">
        <v>1</v>
      </c>
      <c r="P400" s="6">
        <v>20</v>
      </c>
      <c r="Q400" s="1">
        <v>0</v>
      </c>
      <c r="R400" s="1">
        <v>0</v>
      </c>
      <c r="S400" s="6">
        <v>0</v>
      </c>
    </row>
    <row r="401" spans="1:19" x14ac:dyDescent="0.25">
      <c r="A401" s="5" t="s">
        <v>76</v>
      </c>
      <c r="B401" s="1">
        <v>0.88890000000000002</v>
      </c>
      <c r="C401" s="1">
        <v>1</v>
      </c>
      <c r="D401" s="6">
        <v>9</v>
      </c>
      <c r="E401" s="1">
        <v>0.71389999999999998</v>
      </c>
      <c r="F401" s="1">
        <v>0.90059999999999996</v>
      </c>
      <c r="G401" s="6">
        <v>1087</v>
      </c>
      <c r="H401" s="1">
        <v>0.71430000000000005</v>
      </c>
      <c r="I401" s="1">
        <v>0.71430000000000005</v>
      </c>
      <c r="J401" s="6">
        <v>14</v>
      </c>
      <c r="K401" s="1">
        <v>0.64629999999999999</v>
      </c>
      <c r="L401" s="1">
        <v>0.89019999999999999</v>
      </c>
      <c r="M401" s="6">
        <v>82</v>
      </c>
      <c r="N401" s="1">
        <v>0.85450000000000004</v>
      </c>
      <c r="O401" s="1">
        <v>0.94550000000000001</v>
      </c>
      <c r="P401" s="6">
        <v>55</v>
      </c>
      <c r="Q401" s="1">
        <v>0</v>
      </c>
      <c r="R401" s="1">
        <v>0</v>
      </c>
      <c r="S401" s="6">
        <v>0</v>
      </c>
    </row>
    <row r="402" spans="1:19" x14ac:dyDescent="0.25">
      <c r="A402" s="5" t="s">
        <v>83</v>
      </c>
      <c r="B402" s="1">
        <v>0.83330000000000004</v>
      </c>
      <c r="C402" s="1">
        <v>1</v>
      </c>
      <c r="D402" s="6">
        <v>6</v>
      </c>
      <c r="E402" s="1">
        <v>0.68300000000000005</v>
      </c>
      <c r="F402" s="1">
        <v>0.88890000000000002</v>
      </c>
      <c r="G402" s="6">
        <v>981</v>
      </c>
      <c r="H402" s="1">
        <v>0.85709999999999997</v>
      </c>
      <c r="I402" s="1">
        <v>0.85709999999999997</v>
      </c>
      <c r="J402" s="6">
        <v>7</v>
      </c>
      <c r="K402" s="1">
        <v>0.6875</v>
      </c>
      <c r="L402" s="1">
        <v>0.88749999999999996</v>
      </c>
      <c r="M402" s="6">
        <v>80</v>
      </c>
      <c r="N402" s="1">
        <v>0.86209999999999998</v>
      </c>
      <c r="O402" s="1">
        <v>0.86209999999999998</v>
      </c>
      <c r="P402" s="6">
        <v>29</v>
      </c>
      <c r="Q402" s="1">
        <v>0</v>
      </c>
      <c r="R402" s="1">
        <v>0</v>
      </c>
      <c r="S402" s="6">
        <v>0</v>
      </c>
    </row>
    <row r="403" spans="1:19" x14ac:dyDescent="0.25">
      <c r="A403" s="5" t="s">
        <v>90</v>
      </c>
      <c r="B403" s="1">
        <v>0.5</v>
      </c>
      <c r="C403" s="1">
        <v>0.5</v>
      </c>
      <c r="D403" s="6">
        <v>4</v>
      </c>
      <c r="E403" s="1">
        <v>0.63880000000000003</v>
      </c>
      <c r="F403" s="1">
        <v>0.88490000000000002</v>
      </c>
      <c r="G403" s="6">
        <v>1138</v>
      </c>
      <c r="H403" s="1">
        <v>1</v>
      </c>
      <c r="I403" s="1">
        <v>1</v>
      </c>
      <c r="J403" s="6">
        <v>3</v>
      </c>
      <c r="K403" s="1">
        <v>0.63270000000000004</v>
      </c>
      <c r="L403" s="1">
        <v>0.85709999999999997</v>
      </c>
      <c r="M403" s="6">
        <v>98</v>
      </c>
      <c r="N403" s="1">
        <v>0.90480000000000005</v>
      </c>
      <c r="O403" s="1">
        <v>0.90480000000000005</v>
      </c>
      <c r="P403" s="6">
        <v>21</v>
      </c>
      <c r="Q403" s="1">
        <v>0</v>
      </c>
      <c r="R403" s="1">
        <v>0</v>
      </c>
      <c r="S403" s="6">
        <v>0</v>
      </c>
    </row>
    <row r="404" spans="1:19" x14ac:dyDescent="0.25">
      <c r="A404" s="4" t="s">
        <v>65</v>
      </c>
      <c r="B404" s="1"/>
      <c r="C404" s="1"/>
      <c r="D404" s="6"/>
      <c r="E404" s="1"/>
      <c r="F404" s="1"/>
      <c r="G404" s="6"/>
      <c r="H404" s="1"/>
      <c r="I404" s="1"/>
      <c r="J404" s="6"/>
      <c r="K404" s="1"/>
      <c r="L404" s="1"/>
      <c r="M404" s="6"/>
      <c r="N404" s="1"/>
      <c r="O404" s="1"/>
      <c r="P404" s="6"/>
      <c r="Q404" s="1"/>
      <c r="R404" s="1"/>
      <c r="S404" s="6"/>
    </row>
    <row r="405" spans="1:19" x14ac:dyDescent="0.25">
      <c r="A405" s="5" t="s">
        <v>7</v>
      </c>
      <c r="B405" s="1">
        <v>0</v>
      </c>
      <c r="C405" s="1">
        <v>0.33329999999999999</v>
      </c>
      <c r="D405" s="6">
        <v>3</v>
      </c>
      <c r="E405" s="1">
        <v>0.38890000000000002</v>
      </c>
      <c r="F405" s="1">
        <v>0.85189999999999999</v>
      </c>
      <c r="G405" s="6">
        <v>54</v>
      </c>
      <c r="H405" s="1">
        <v>1</v>
      </c>
      <c r="I405" s="1">
        <v>1</v>
      </c>
      <c r="J405" s="6">
        <v>1</v>
      </c>
      <c r="K405" s="1">
        <v>0.75</v>
      </c>
      <c r="L405" s="1">
        <v>0.75</v>
      </c>
      <c r="M405" s="6">
        <v>4</v>
      </c>
      <c r="N405" s="1">
        <v>0.5</v>
      </c>
      <c r="O405" s="1">
        <v>0.625</v>
      </c>
      <c r="P405" s="6">
        <v>8</v>
      </c>
      <c r="Q405" s="1">
        <v>0</v>
      </c>
      <c r="R405" s="1">
        <v>0</v>
      </c>
      <c r="S405" s="6">
        <v>0</v>
      </c>
    </row>
    <row r="406" spans="1:19" x14ac:dyDescent="0.25">
      <c r="A406" s="5" t="s">
        <v>81</v>
      </c>
      <c r="B406" s="1">
        <v>0</v>
      </c>
      <c r="C406" s="1">
        <v>0</v>
      </c>
      <c r="D406" s="6">
        <v>0</v>
      </c>
      <c r="E406" s="1">
        <v>0.6</v>
      </c>
      <c r="F406" s="1">
        <v>0.7167</v>
      </c>
      <c r="G406" s="6">
        <v>60</v>
      </c>
      <c r="H406" s="1">
        <v>1</v>
      </c>
      <c r="I406" s="1">
        <v>1</v>
      </c>
      <c r="J406" s="6">
        <v>1</v>
      </c>
      <c r="K406" s="1">
        <v>0.66669999999999996</v>
      </c>
      <c r="L406" s="1">
        <v>0.66669999999999996</v>
      </c>
      <c r="M406" s="6">
        <v>3</v>
      </c>
      <c r="N406" s="1">
        <v>1</v>
      </c>
      <c r="O406" s="1">
        <v>1</v>
      </c>
      <c r="P406" s="6">
        <v>3</v>
      </c>
      <c r="Q406" s="1">
        <v>0</v>
      </c>
      <c r="R406" s="1">
        <v>0</v>
      </c>
      <c r="S406" s="6">
        <v>0</v>
      </c>
    </row>
    <row r="407" spans="1:19" x14ac:dyDescent="0.25">
      <c r="A407" s="5" t="s">
        <v>76</v>
      </c>
      <c r="B407" s="1">
        <v>0</v>
      </c>
      <c r="C407" s="1">
        <v>0</v>
      </c>
      <c r="D407" s="6">
        <v>1</v>
      </c>
      <c r="E407" s="1">
        <v>0.60660000000000003</v>
      </c>
      <c r="F407" s="1">
        <v>0.77049999999999996</v>
      </c>
      <c r="G407" s="6">
        <v>61</v>
      </c>
      <c r="H407" s="1">
        <v>0</v>
      </c>
      <c r="I407" s="1">
        <v>0</v>
      </c>
      <c r="J407" s="6">
        <v>0</v>
      </c>
      <c r="K407" s="1">
        <v>0.66669999999999996</v>
      </c>
      <c r="L407" s="1">
        <v>0.66669999999999996</v>
      </c>
      <c r="M407" s="6">
        <v>6</v>
      </c>
      <c r="N407" s="1">
        <v>0.5</v>
      </c>
      <c r="O407" s="1">
        <v>0.5</v>
      </c>
      <c r="P407" s="6">
        <v>6</v>
      </c>
      <c r="Q407" s="1">
        <v>0</v>
      </c>
      <c r="R407" s="1">
        <v>0</v>
      </c>
      <c r="S407" s="6">
        <v>0</v>
      </c>
    </row>
    <row r="408" spans="1:19" x14ac:dyDescent="0.25">
      <c r="A408" s="5" t="s">
        <v>83</v>
      </c>
      <c r="B408" s="1">
        <v>0</v>
      </c>
      <c r="C408" s="1">
        <v>0</v>
      </c>
      <c r="D408" s="6">
        <v>0</v>
      </c>
      <c r="E408" s="1">
        <v>0.67190000000000005</v>
      </c>
      <c r="F408" s="1">
        <v>0.9375</v>
      </c>
      <c r="G408" s="6">
        <v>64</v>
      </c>
      <c r="H408" s="1">
        <v>1</v>
      </c>
      <c r="I408" s="1">
        <v>1</v>
      </c>
      <c r="J408" s="6">
        <v>1</v>
      </c>
      <c r="K408" s="1">
        <v>0.66669999999999996</v>
      </c>
      <c r="L408" s="1">
        <v>0.66669999999999996</v>
      </c>
      <c r="M408" s="6">
        <v>6</v>
      </c>
      <c r="N408" s="1">
        <v>0.75</v>
      </c>
      <c r="O408" s="1">
        <v>1</v>
      </c>
      <c r="P408" s="6">
        <v>4</v>
      </c>
      <c r="Q408" s="1">
        <v>0</v>
      </c>
      <c r="R408" s="1">
        <v>0</v>
      </c>
      <c r="S408" s="6">
        <v>0</v>
      </c>
    </row>
    <row r="409" spans="1:19" x14ac:dyDescent="0.25">
      <c r="A409" s="5" t="s">
        <v>90</v>
      </c>
      <c r="B409" s="1">
        <v>0</v>
      </c>
      <c r="C409" s="1">
        <v>0</v>
      </c>
      <c r="D409" s="6">
        <v>0</v>
      </c>
      <c r="E409" s="1">
        <v>0.82140000000000002</v>
      </c>
      <c r="F409" s="1">
        <v>0.89290000000000003</v>
      </c>
      <c r="G409" s="6">
        <v>28</v>
      </c>
      <c r="H409" s="1">
        <v>0</v>
      </c>
      <c r="I409" s="1">
        <v>0</v>
      </c>
      <c r="J409" s="6">
        <v>0</v>
      </c>
      <c r="K409" s="1">
        <v>1</v>
      </c>
      <c r="L409" s="1">
        <v>1</v>
      </c>
      <c r="M409" s="6">
        <v>3</v>
      </c>
      <c r="N409" s="1">
        <v>1</v>
      </c>
      <c r="O409" s="1">
        <v>1</v>
      </c>
      <c r="P409" s="6">
        <v>2</v>
      </c>
      <c r="Q409" s="1">
        <v>0</v>
      </c>
      <c r="R409" s="1">
        <v>0</v>
      </c>
      <c r="S409" s="6">
        <v>0</v>
      </c>
    </row>
    <row r="410" spans="1:19" x14ac:dyDescent="0.25">
      <c r="A410" s="4" t="s">
        <v>66</v>
      </c>
      <c r="B410" s="1"/>
      <c r="C410" s="1"/>
      <c r="D410" s="6"/>
      <c r="E410" s="1"/>
      <c r="F410" s="1"/>
      <c r="G410" s="6"/>
      <c r="H410" s="1"/>
      <c r="I410" s="1"/>
      <c r="J410" s="6"/>
      <c r="K410" s="1"/>
      <c r="L410" s="1"/>
      <c r="M410" s="6"/>
      <c r="N410" s="1"/>
      <c r="O410" s="1"/>
      <c r="P410" s="6"/>
      <c r="Q410" s="1"/>
      <c r="R410" s="1"/>
      <c r="S410" s="6"/>
    </row>
    <row r="411" spans="1:19" x14ac:dyDescent="0.25">
      <c r="A411" s="5" t="s">
        <v>7</v>
      </c>
      <c r="B411" s="1">
        <v>0</v>
      </c>
      <c r="C411" s="1">
        <v>0</v>
      </c>
      <c r="D411" s="6">
        <v>0</v>
      </c>
      <c r="E411" s="1">
        <v>0.90910000000000002</v>
      </c>
      <c r="F411" s="1">
        <v>0.90910000000000002</v>
      </c>
      <c r="G411" s="6">
        <v>11</v>
      </c>
      <c r="H411" s="1">
        <v>0</v>
      </c>
      <c r="I411" s="1">
        <v>0</v>
      </c>
      <c r="J411" s="6">
        <v>0</v>
      </c>
      <c r="K411" s="1">
        <v>0</v>
      </c>
      <c r="L411" s="1">
        <v>0</v>
      </c>
      <c r="M411" s="6">
        <v>0</v>
      </c>
      <c r="N411" s="1">
        <v>1</v>
      </c>
      <c r="O411" s="1">
        <v>1</v>
      </c>
      <c r="P411" s="6">
        <v>2</v>
      </c>
      <c r="Q411" s="1">
        <v>0</v>
      </c>
      <c r="R411" s="1">
        <v>0</v>
      </c>
      <c r="S411" s="6">
        <v>0</v>
      </c>
    </row>
    <row r="412" spans="1:19" x14ac:dyDescent="0.25">
      <c r="A412" s="4" t="s">
        <v>67</v>
      </c>
      <c r="B412" s="1"/>
      <c r="C412" s="1"/>
      <c r="D412" s="6"/>
      <c r="E412" s="1"/>
      <c r="F412" s="1"/>
      <c r="G412" s="6"/>
      <c r="H412" s="1"/>
      <c r="I412" s="1"/>
      <c r="J412" s="6"/>
      <c r="K412" s="1"/>
      <c r="L412" s="1"/>
      <c r="M412" s="6"/>
      <c r="N412" s="1"/>
      <c r="O412" s="1"/>
      <c r="P412" s="6"/>
      <c r="Q412" s="1"/>
      <c r="R412" s="1"/>
      <c r="S412" s="6"/>
    </row>
    <row r="413" spans="1:19" x14ac:dyDescent="0.25">
      <c r="A413" s="5" t="s">
        <v>7</v>
      </c>
      <c r="B413" s="1">
        <v>0.75</v>
      </c>
      <c r="C413" s="1">
        <v>1</v>
      </c>
      <c r="D413" s="6">
        <v>4</v>
      </c>
      <c r="E413" s="1">
        <v>0.52229999999999999</v>
      </c>
      <c r="F413" s="1">
        <v>0.8659</v>
      </c>
      <c r="G413" s="6">
        <v>358</v>
      </c>
      <c r="H413" s="1">
        <v>0.66669999999999996</v>
      </c>
      <c r="I413" s="1">
        <v>0.66669999999999996</v>
      </c>
      <c r="J413" s="6">
        <v>3</v>
      </c>
      <c r="K413" s="1">
        <v>0.55000000000000004</v>
      </c>
      <c r="L413" s="1">
        <v>0.95</v>
      </c>
      <c r="M413" s="6">
        <v>20</v>
      </c>
      <c r="N413" s="1">
        <v>0.64290000000000003</v>
      </c>
      <c r="O413" s="1">
        <v>0.85709999999999997</v>
      </c>
      <c r="P413" s="6">
        <v>28</v>
      </c>
      <c r="Q413" s="1">
        <v>0</v>
      </c>
      <c r="R413" s="1">
        <v>0</v>
      </c>
      <c r="S413" s="6">
        <v>0</v>
      </c>
    </row>
    <row r="414" spans="1:19" x14ac:dyDescent="0.25">
      <c r="A414" s="5" t="s">
        <v>81</v>
      </c>
      <c r="B414" s="1">
        <v>0.77780000000000005</v>
      </c>
      <c r="C414" s="1">
        <v>0.88890000000000002</v>
      </c>
      <c r="D414" s="6">
        <v>9</v>
      </c>
      <c r="E414" s="1">
        <v>0.62890000000000001</v>
      </c>
      <c r="F414" s="1">
        <v>0.88419999999999999</v>
      </c>
      <c r="G414" s="6">
        <v>380</v>
      </c>
      <c r="H414" s="1">
        <v>1</v>
      </c>
      <c r="I414" s="1">
        <v>1</v>
      </c>
      <c r="J414" s="6">
        <v>1</v>
      </c>
      <c r="K414" s="1">
        <v>0.61109999999999998</v>
      </c>
      <c r="L414" s="1">
        <v>0.83330000000000004</v>
      </c>
      <c r="M414" s="6">
        <v>36</v>
      </c>
      <c r="N414" s="1">
        <v>0.78569999999999995</v>
      </c>
      <c r="O414" s="1">
        <v>0.78569999999999995</v>
      </c>
      <c r="P414" s="6">
        <v>14</v>
      </c>
      <c r="Q414" s="1">
        <v>0</v>
      </c>
      <c r="R414" s="1">
        <v>0</v>
      </c>
      <c r="S414" s="6">
        <v>0</v>
      </c>
    </row>
    <row r="415" spans="1:19" x14ac:dyDescent="0.25">
      <c r="A415" s="5" t="s">
        <v>85</v>
      </c>
      <c r="B415" s="1">
        <v>0.66669999999999996</v>
      </c>
      <c r="C415" s="1">
        <v>1</v>
      </c>
      <c r="D415" s="6">
        <v>3</v>
      </c>
      <c r="E415" s="1">
        <v>0.63470000000000004</v>
      </c>
      <c r="F415" s="1">
        <v>0.88</v>
      </c>
      <c r="G415" s="6">
        <v>375</v>
      </c>
      <c r="H415" s="1">
        <v>1</v>
      </c>
      <c r="I415" s="1">
        <v>1</v>
      </c>
      <c r="J415" s="6">
        <v>3</v>
      </c>
      <c r="K415" s="1">
        <v>0.66669999999999996</v>
      </c>
      <c r="L415" s="1">
        <v>0.86670000000000003</v>
      </c>
      <c r="M415" s="6">
        <v>30</v>
      </c>
      <c r="N415" s="1">
        <v>0.8</v>
      </c>
      <c r="O415" s="1">
        <v>0.8</v>
      </c>
      <c r="P415" s="6">
        <v>5</v>
      </c>
      <c r="Q415" s="1">
        <v>0</v>
      </c>
      <c r="R415" s="1">
        <v>0</v>
      </c>
      <c r="S415" s="6">
        <v>0</v>
      </c>
    </row>
    <row r="416" spans="1:19" x14ac:dyDescent="0.25">
      <c r="A416" s="5" t="s">
        <v>76</v>
      </c>
      <c r="B416" s="1">
        <v>1</v>
      </c>
      <c r="C416" s="1">
        <v>1</v>
      </c>
      <c r="D416" s="6">
        <v>2</v>
      </c>
      <c r="E416" s="1">
        <v>0.58330000000000004</v>
      </c>
      <c r="F416" s="1">
        <v>0.8629</v>
      </c>
      <c r="G416" s="6">
        <v>372</v>
      </c>
      <c r="H416" s="1">
        <v>0.66669999999999996</v>
      </c>
      <c r="I416" s="1">
        <v>0.66669999999999996</v>
      </c>
      <c r="J416" s="6">
        <v>3</v>
      </c>
      <c r="K416" s="1">
        <v>0.75</v>
      </c>
      <c r="L416" s="1">
        <v>0.8125</v>
      </c>
      <c r="M416" s="6">
        <v>16</v>
      </c>
      <c r="N416" s="1">
        <v>0.6</v>
      </c>
      <c r="O416" s="1">
        <v>0.8</v>
      </c>
      <c r="P416" s="6">
        <v>15</v>
      </c>
      <c r="Q416" s="1">
        <v>0</v>
      </c>
      <c r="R416" s="1">
        <v>0</v>
      </c>
      <c r="S416" s="6">
        <v>0</v>
      </c>
    </row>
    <row r="417" spans="1:19" x14ac:dyDescent="0.25">
      <c r="A417" s="5" t="s">
        <v>83</v>
      </c>
      <c r="B417" s="1">
        <v>0.8</v>
      </c>
      <c r="C417" s="1">
        <v>0.8</v>
      </c>
      <c r="D417" s="6">
        <v>5</v>
      </c>
      <c r="E417" s="1">
        <v>0.62119999999999997</v>
      </c>
      <c r="F417" s="1">
        <v>0.8468</v>
      </c>
      <c r="G417" s="6">
        <v>359</v>
      </c>
      <c r="H417" s="1">
        <v>1</v>
      </c>
      <c r="I417" s="1">
        <v>1</v>
      </c>
      <c r="J417" s="6">
        <v>2</v>
      </c>
      <c r="K417" s="1">
        <v>0.79169999999999996</v>
      </c>
      <c r="L417" s="1">
        <v>0.91669999999999996</v>
      </c>
      <c r="M417" s="6">
        <v>24</v>
      </c>
      <c r="N417" s="1">
        <v>1</v>
      </c>
      <c r="O417" s="1">
        <v>1</v>
      </c>
      <c r="P417" s="6">
        <v>10</v>
      </c>
      <c r="Q417" s="1">
        <v>0</v>
      </c>
      <c r="R417" s="1">
        <v>0</v>
      </c>
      <c r="S417" s="6">
        <v>0</v>
      </c>
    </row>
    <row r="418" spans="1:19" x14ac:dyDescent="0.25">
      <c r="A418" s="5" t="s">
        <v>90</v>
      </c>
      <c r="B418" s="1">
        <v>0.33329999999999999</v>
      </c>
      <c r="C418" s="1">
        <v>0.66669999999999996</v>
      </c>
      <c r="D418" s="6">
        <v>3</v>
      </c>
      <c r="E418" s="1">
        <v>0.64500000000000002</v>
      </c>
      <c r="F418" s="1">
        <v>0.89500000000000002</v>
      </c>
      <c r="G418" s="6">
        <v>524</v>
      </c>
      <c r="H418" s="1">
        <v>1</v>
      </c>
      <c r="I418" s="1">
        <v>1</v>
      </c>
      <c r="J418" s="6">
        <v>1</v>
      </c>
      <c r="K418" s="1">
        <v>0.84309999999999996</v>
      </c>
      <c r="L418" s="1">
        <v>0.94120000000000004</v>
      </c>
      <c r="M418" s="6">
        <v>51</v>
      </c>
      <c r="N418" s="1">
        <v>0.54549999999999998</v>
      </c>
      <c r="O418" s="1">
        <v>0.81820000000000004</v>
      </c>
      <c r="P418" s="6">
        <v>11</v>
      </c>
      <c r="Q418" s="1">
        <v>0</v>
      </c>
      <c r="R418" s="1">
        <v>0</v>
      </c>
      <c r="S418" s="6">
        <v>0</v>
      </c>
    </row>
    <row r="419" spans="1:19" x14ac:dyDescent="0.25">
      <c r="A419" s="4" t="s">
        <v>68</v>
      </c>
      <c r="B419" s="1"/>
      <c r="C419" s="1"/>
      <c r="D419" s="6"/>
      <c r="E419" s="1"/>
      <c r="F419" s="1"/>
      <c r="G419" s="6"/>
      <c r="H419" s="1"/>
      <c r="I419" s="1"/>
      <c r="J419" s="6"/>
      <c r="K419" s="1"/>
      <c r="L419" s="1"/>
      <c r="M419" s="6"/>
      <c r="N419" s="1"/>
      <c r="O419" s="1"/>
      <c r="P419" s="6"/>
      <c r="Q419" s="1"/>
      <c r="R419" s="1"/>
      <c r="S419" s="6"/>
    </row>
    <row r="420" spans="1:19" x14ac:dyDescent="0.25">
      <c r="A420" s="5" t="s">
        <v>7</v>
      </c>
      <c r="B420" s="1">
        <v>0.5</v>
      </c>
      <c r="C420" s="1">
        <v>1</v>
      </c>
      <c r="D420" s="6">
        <v>6</v>
      </c>
      <c r="E420" s="1">
        <v>0.6391</v>
      </c>
      <c r="F420" s="1">
        <v>0.86650000000000005</v>
      </c>
      <c r="G420" s="6">
        <v>629</v>
      </c>
      <c r="H420" s="1">
        <v>0.75</v>
      </c>
      <c r="I420" s="1">
        <v>0.75</v>
      </c>
      <c r="J420" s="6">
        <v>8</v>
      </c>
      <c r="K420" s="1">
        <v>0.63890000000000002</v>
      </c>
      <c r="L420" s="1">
        <v>0.83330000000000004</v>
      </c>
      <c r="M420" s="6">
        <v>36</v>
      </c>
      <c r="N420" s="1">
        <v>0.68179999999999996</v>
      </c>
      <c r="O420" s="1">
        <v>0.77270000000000005</v>
      </c>
      <c r="P420" s="6">
        <v>44</v>
      </c>
      <c r="Q420" s="1">
        <v>0</v>
      </c>
      <c r="R420" s="1">
        <v>0</v>
      </c>
      <c r="S420" s="6">
        <v>0</v>
      </c>
    </row>
    <row r="421" spans="1:19" x14ac:dyDescent="0.25">
      <c r="A421" s="5" t="s">
        <v>81</v>
      </c>
      <c r="B421" s="1">
        <v>0.5</v>
      </c>
      <c r="C421" s="1">
        <v>1</v>
      </c>
      <c r="D421" s="6">
        <v>2</v>
      </c>
      <c r="E421" s="1">
        <v>0.68559999999999999</v>
      </c>
      <c r="F421" s="1">
        <v>0.83250000000000002</v>
      </c>
      <c r="G421" s="6">
        <v>633</v>
      </c>
      <c r="H421" s="1">
        <v>0</v>
      </c>
      <c r="I421" s="1">
        <v>0</v>
      </c>
      <c r="J421" s="6">
        <v>1</v>
      </c>
      <c r="K421" s="1">
        <v>0.61019999999999996</v>
      </c>
      <c r="L421" s="1">
        <v>0.77969999999999995</v>
      </c>
      <c r="M421" s="6">
        <v>59</v>
      </c>
      <c r="N421" s="1">
        <v>0.58330000000000004</v>
      </c>
      <c r="O421" s="1">
        <v>0.66669999999999996</v>
      </c>
      <c r="P421" s="6">
        <v>12</v>
      </c>
      <c r="Q421" s="1">
        <v>0</v>
      </c>
      <c r="R421" s="1">
        <v>0</v>
      </c>
      <c r="S421" s="6">
        <v>0</v>
      </c>
    </row>
    <row r="422" spans="1:19" x14ac:dyDescent="0.25">
      <c r="A422" s="5" t="s">
        <v>85</v>
      </c>
      <c r="B422" s="1">
        <v>0</v>
      </c>
      <c r="C422" s="1">
        <v>0</v>
      </c>
      <c r="D422" s="6">
        <v>0</v>
      </c>
      <c r="E422" s="1">
        <v>0.68010000000000004</v>
      </c>
      <c r="F422" s="1">
        <v>0.87350000000000005</v>
      </c>
      <c r="G422" s="6">
        <v>569</v>
      </c>
      <c r="H422" s="1">
        <v>1</v>
      </c>
      <c r="I422" s="1">
        <v>1</v>
      </c>
      <c r="J422" s="6">
        <v>1</v>
      </c>
      <c r="K422" s="1">
        <v>0.57779999999999998</v>
      </c>
      <c r="L422" s="1">
        <v>0.82220000000000004</v>
      </c>
      <c r="M422" s="6">
        <v>45</v>
      </c>
      <c r="N422" s="1">
        <v>0.88890000000000002</v>
      </c>
      <c r="O422" s="1">
        <v>1</v>
      </c>
      <c r="P422" s="6">
        <v>9</v>
      </c>
      <c r="Q422" s="1">
        <v>0</v>
      </c>
      <c r="R422" s="1">
        <v>0</v>
      </c>
      <c r="S422" s="6">
        <v>0</v>
      </c>
    </row>
    <row r="423" spans="1:19" x14ac:dyDescent="0.25">
      <c r="A423" s="5" t="s">
        <v>76</v>
      </c>
      <c r="B423" s="1">
        <v>0.71430000000000005</v>
      </c>
      <c r="C423" s="1">
        <v>0.85709999999999997</v>
      </c>
      <c r="D423" s="6">
        <v>7</v>
      </c>
      <c r="E423" s="1">
        <v>0.62919999999999998</v>
      </c>
      <c r="F423" s="1">
        <v>0.84470000000000001</v>
      </c>
      <c r="G423" s="6">
        <v>631</v>
      </c>
      <c r="H423" s="1">
        <v>0.75</v>
      </c>
      <c r="I423" s="1">
        <v>0.875</v>
      </c>
      <c r="J423" s="6">
        <v>8</v>
      </c>
      <c r="K423" s="1">
        <v>0.60870000000000002</v>
      </c>
      <c r="L423" s="1">
        <v>0.78259999999999996</v>
      </c>
      <c r="M423" s="6">
        <v>46</v>
      </c>
      <c r="N423" s="1">
        <v>0.56000000000000005</v>
      </c>
      <c r="O423" s="1">
        <v>0.72</v>
      </c>
      <c r="P423" s="6">
        <v>25</v>
      </c>
      <c r="Q423" s="1">
        <v>0</v>
      </c>
      <c r="R423" s="1">
        <v>0</v>
      </c>
      <c r="S423" s="6">
        <v>0</v>
      </c>
    </row>
    <row r="424" spans="1:19" x14ac:dyDescent="0.25">
      <c r="A424" s="5" t="s">
        <v>83</v>
      </c>
      <c r="B424" s="1">
        <v>0</v>
      </c>
      <c r="C424" s="1">
        <v>0.5</v>
      </c>
      <c r="D424" s="6">
        <v>2</v>
      </c>
      <c r="E424" s="1">
        <v>0.66349999999999998</v>
      </c>
      <c r="F424" s="1">
        <v>0.85070000000000001</v>
      </c>
      <c r="G424" s="6">
        <v>529</v>
      </c>
      <c r="H424" s="1">
        <v>1</v>
      </c>
      <c r="I424" s="1">
        <v>1</v>
      </c>
      <c r="J424" s="6">
        <v>1</v>
      </c>
      <c r="K424" s="1">
        <v>0.61360000000000003</v>
      </c>
      <c r="L424" s="1">
        <v>0.84089999999999998</v>
      </c>
      <c r="M424" s="6">
        <v>44</v>
      </c>
      <c r="N424" s="1">
        <v>0.8</v>
      </c>
      <c r="O424" s="1">
        <v>0.8</v>
      </c>
      <c r="P424" s="6">
        <v>5</v>
      </c>
      <c r="Q424" s="1">
        <v>0</v>
      </c>
      <c r="R424" s="1">
        <v>0</v>
      </c>
      <c r="S424" s="6">
        <v>0</v>
      </c>
    </row>
    <row r="425" spans="1:19" x14ac:dyDescent="0.25">
      <c r="A425" s="5" t="s">
        <v>90</v>
      </c>
      <c r="B425" s="1">
        <v>0</v>
      </c>
      <c r="C425" s="1">
        <v>0</v>
      </c>
      <c r="D425" s="6">
        <v>1</v>
      </c>
      <c r="E425" s="1">
        <v>0.67730000000000001</v>
      </c>
      <c r="F425" s="1">
        <v>0.86040000000000005</v>
      </c>
      <c r="G425" s="6">
        <v>437</v>
      </c>
      <c r="H425" s="1">
        <v>0</v>
      </c>
      <c r="I425" s="1">
        <v>0</v>
      </c>
      <c r="J425" s="6">
        <v>1</v>
      </c>
      <c r="K425" s="1">
        <v>0.34150000000000003</v>
      </c>
      <c r="L425" s="1">
        <v>0.6341</v>
      </c>
      <c r="M425" s="6">
        <v>41</v>
      </c>
      <c r="N425" s="1">
        <v>1</v>
      </c>
      <c r="O425" s="1">
        <v>1</v>
      </c>
      <c r="P425" s="6">
        <v>2</v>
      </c>
      <c r="Q425" s="1">
        <v>0</v>
      </c>
      <c r="R425" s="1">
        <v>0</v>
      </c>
      <c r="S425" s="6">
        <v>0</v>
      </c>
    </row>
    <row r="426" spans="1:19" x14ac:dyDescent="0.25">
      <c r="A426" s="4" t="s">
        <v>69</v>
      </c>
      <c r="B426" s="1"/>
      <c r="C426" s="1"/>
      <c r="D426" s="6"/>
      <c r="E426" s="1"/>
      <c r="F426" s="1"/>
      <c r="G426" s="6"/>
      <c r="H426" s="1"/>
      <c r="I426" s="1"/>
      <c r="J426" s="6"/>
      <c r="K426" s="1"/>
      <c r="L426" s="1"/>
      <c r="M426" s="6"/>
      <c r="N426" s="1"/>
      <c r="O426" s="1"/>
      <c r="P426" s="6"/>
      <c r="Q426" s="1"/>
      <c r="R426" s="1"/>
      <c r="S426" s="6"/>
    </row>
    <row r="427" spans="1:19" x14ac:dyDescent="0.25">
      <c r="A427" s="5" t="s">
        <v>7</v>
      </c>
      <c r="B427" s="1">
        <v>1</v>
      </c>
      <c r="C427" s="1">
        <v>1</v>
      </c>
      <c r="D427" s="6">
        <v>9</v>
      </c>
      <c r="E427" s="1">
        <v>0.84340000000000004</v>
      </c>
      <c r="F427" s="1">
        <v>0.91190000000000004</v>
      </c>
      <c r="G427" s="6">
        <v>715</v>
      </c>
      <c r="H427" s="1">
        <v>1</v>
      </c>
      <c r="I427" s="1">
        <v>1</v>
      </c>
      <c r="J427" s="6">
        <v>10</v>
      </c>
      <c r="K427" s="1">
        <v>0.78380000000000005</v>
      </c>
      <c r="L427" s="1">
        <v>0.83779999999999999</v>
      </c>
      <c r="M427" s="6">
        <v>37</v>
      </c>
      <c r="N427" s="1">
        <v>0.8125</v>
      </c>
      <c r="O427" s="1">
        <v>0.84379999999999999</v>
      </c>
      <c r="P427" s="6">
        <v>32</v>
      </c>
      <c r="Q427" s="1">
        <v>0</v>
      </c>
      <c r="R427" s="1">
        <v>0</v>
      </c>
      <c r="S427" s="6">
        <v>0</v>
      </c>
    </row>
    <row r="428" spans="1:19" x14ac:dyDescent="0.25">
      <c r="A428" s="5" t="s">
        <v>81</v>
      </c>
      <c r="B428" s="1">
        <v>1</v>
      </c>
      <c r="C428" s="1">
        <v>1</v>
      </c>
      <c r="D428" s="6">
        <v>3</v>
      </c>
      <c r="E428" s="1">
        <v>0.81720000000000004</v>
      </c>
      <c r="F428" s="1">
        <v>0.90139999999999998</v>
      </c>
      <c r="G428" s="6">
        <v>558</v>
      </c>
      <c r="H428" s="1">
        <v>0.75</v>
      </c>
      <c r="I428" s="1">
        <v>0.75</v>
      </c>
      <c r="J428" s="6">
        <v>4</v>
      </c>
      <c r="K428" s="1">
        <v>0.89129999999999998</v>
      </c>
      <c r="L428" s="1">
        <v>0.93479999999999996</v>
      </c>
      <c r="M428" s="6">
        <v>46</v>
      </c>
      <c r="N428" s="1">
        <v>0.8095</v>
      </c>
      <c r="O428" s="1">
        <v>0.8095</v>
      </c>
      <c r="P428" s="6">
        <v>21</v>
      </c>
      <c r="Q428" s="1">
        <v>0</v>
      </c>
      <c r="R428" s="1">
        <v>0</v>
      </c>
      <c r="S428" s="6">
        <v>0</v>
      </c>
    </row>
    <row r="429" spans="1:19" x14ac:dyDescent="0.25">
      <c r="A429" s="5" t="s">
        <v>85</v>
      </c>
      <c r="B429" s="1">
        <v>0.33329999999999999</v>
      </c>
      <c r="C429" s="1">
        <v>0.66669999999999996</v>
      </c>
      <c r="D429" s="6">
        <v>3</v>
      </c>
      <c r="E429" s="1">
        <v>0.75949999999999995</v>
      </c>
      <c r="F429" s="1">
        <v>0.85919999999999996</v>
      </c>
      <c r="G429" s="6">
        <v>632</v>
      </c>
      <c r="H429" s="1">
        <v>0</v>
      </c>
      <c r="I429" s="1">
        <v>0</v>
      </c>
      <c r="J429" s="6">
        <v>0</v>
      </c>
      <c r="K429" s="1">
        <v>0.77359999999999995</v>
      </c>
      <c r="L429" s="1">
        <v>0.83020000000000005</v>
      </c>
      <c r="M429" s="6">
        <v>53</v>
      </c>
      <c r="N429" s="1">
        <v>1</v>
      </c>
      <c r="O429" s="1">
        <v>1</v>
      </c>
      <c r="P429" s="6">
        <v>12</v>
      </c>
      <c r="Q429" s="1">
        <v>0</v>
      </c>
      <c r="R429" s="1">
        <v>0</v>
      </c>
      <c r="S429" s="6">
        <v>0</v>
      </c>
    </row>
    <row r="430" spans="1:19" x14ac:dyDescent="0.25">
      <c r="A430" s="5" t="s">
        <v>76</v>
      </c>
      <c r="B430" s="1">
        <v>0.8</v>
      </c>
      <c r="C430" s="1">
        <v>0.8</v>
      </c>
      <c r="D430" s="6">
        <v>5</v>
      </c>
      <c r="E430" s="1">
        <v>0.75860000000000005</v>
      </c>
      <c r="F430" s="1">
        <v>0.86919999999999997</v>
      </c>
      <c r="G430" s="6">
        <v>642</v>
      </c>
      <c r="H430" s="1">
        <v>1</v>
      </c>
      <c r="I430" s="1">
        <v>1</v>
      </c>
      <c r="J430" s="6">
        <v>6</v>
      </c>
      <c r="K430" s="1">
        <v>0.70689999999999997</v>
      </c>
      <c r="L430" s="1">
        <v>0.87929999999999997</v>
      </c>
      <c r="M430" s="6">
        <v>58</v>
      </c>
      <c r="N430" s="1">
        <v>0.82050000000000001</v>
      </c>
      <c r="O430" s="1">
        <v>0.84619999999999995</v>
      </c>
      <c r="P430" s="6">
        <v>39</v>
      </c>
      <c r="Q430" s="1">
        <v>0</v>
      </c>
      <c r="R430" s="1">
        <v>0</v>
      </c>
      <c r="S430" s="6">
        <v>0</v>
      </c>
    </row>
    <row r="431" spans="1:19" x14ac:dyDescent="0.25">
      <c r="A431" s="5" t="s">
        <v>83</v>
      </c>
      <c r="B431" s="1">
        <v>1</v>
      </c>
      <c r="C431" s="1">
        <v>1</v>
      </c>
      <c r="D431" s="6">
        <v>2</v>
      </c>
      <c r="E431" s="1">
        <v>0.8659</v>
      </c>
      <c r="F431" s="1">
        <v>0.90500000000000003</v>
      </c>
      <c r="G431" s="6">
        <v>537</v>
      </c>
      <c r="H431" s="1">
        <v>1</v>
      </c>
      <c r="I431" s="1">
        <v>1</v>
      </c>
      <c r="J431" s="6">
        <v>3</v>
      </c>
      <c r="K431" s="1">
        <v>0.78690000000000004</v>
      </c>
      <c r="L431" s="1">
        <v>0.88519999999999999</v>
      </c>
      <c r="M431" s="6">
        <v>61</v>
      </c>
      <c r="N431" s="1">
        <v>0.64710000000000001</v>
      </c>
      <c r="O431" s="1">
        <v>0.70589999999999997</v>
      </c>
      <c r="P431" s="6">
        <v>17</v>
      </c>
      <c r="Q431" s="1">
        <v>0</v>
      </c>
      <c r="R431" s="1">
        <v>0</v>
      </c>
      <c r="S431" s="6">
        <v>0</v>
      </c>
    </row>
    <row r="432" spans="1:19" x14ac:dyDescent="0.25">
      <c r="A432" s="5" t="s">
        <v>90</v>
      </c>
      <c r="B432" s="1">
        <v>0.33329999999999999</v>
      </c>
      <c r="C432" s="1">
        <v>0.33329999999999999</v>
      </c>
      <c r="D432" s="6">
        <v>3</v>
      </c>
      <c r="E432" s="1">
        <v>0.78900000000000003</v>
      </c>
      <c r="F432" s="1">
        <v>0.89029999999999998</v>
      </c>
      <c r="G432" s="6">
        <v>711</v>
      </c>
      <c r="H432" s="1">
        <v>1</v>
      </c>
      <c r="I432" s="1">
        <v>1</v>
      </c>
      <c r="J432" s="6">
        <v>3</v>
      </c>
      <c r="K432" s="1">
        <v>0.78459999999999996</v>
      </c>
      <c r="L432" s="1">
        <v>0.87690000000000001</v>
      </c>
      <c r="M432" s="6">
        <v>65</v>
      </c>
      <c r="N432" s="1">
        <v>0.69230000000000003</v>
      </c>
      <c r="O432" s="1">
        <v>0.69230000000000003</v>
      </c>
      <c r="P432" s="6">
        <v>13</v>
      </c>
      <c r="Q432" s="1">
        <v>0</v>
      </c>
      <c r="R432" s="1">
        <v>0</v>
      </c>
      <c r="S432" s="6">
        <v>0</v>
      </c>
    </row>
    <row r="433" spans="1:19" x14ac:dyDescent="0.25">
      <c r="A433" s="4" t="s">
        <v>70</v>
      </c>
      <c r="B433" s="1"/>
      <c r="C433" s="1"/>
      <c r="D433" s="6"/>
      <c r="E433" s="1"/>
      <c r="F433" s="1"/>
      <c r="G433" s="6"/>
      <c r="H433" s="1"/>
      <c r="I433" s="1"/>
      <c r="J433" s="6"/>
      <c r="K433" s="1"/>
      <c r="L433" s="1"/>
      <c r="M433" s="6"/>
      <c r="N433" s="1"/>
      <c r="O433" s="1"/>
      <c r="P433" s="6"/>
      <c r="Q433" s="1"/>
      <c r="R433" s="1"/>
      <c r="S433" s="6"/>
    </row>
    <row r="434" spans="1:19" x14ac:dyDescent="0.25">
      <c r="A434" s="5" t="s">
        <v>7</v>
      </c>
      <c r="B434" s="1">
        <v>0</v>
      </c>
      <c r="C434" s="1">
        <v>0</v>
      </c>
      <c r="D434" s="6">
        <v>0</v>
      </c>
      <c r="E434" s="1">
        <v>0.75509999999999999</v>
      </c>
      <c r="F434" s="1">
        <v>0.89800000000000002</v>
      </c>
      <c r="G434" s="6">
        <v>49</v>
      </c>
      <c r="H434" s="1">
        <v>0</v>
      </c>
      <c r="I434" s="1">
        <v>0</v>
      </c>
      <c r="J434" s="6">
        <v>0</v>
      </c>
      <c r="K434" s="1">
        <v>0.5</v>
      </c>
      <c r="L434" s="1">
        <v>1</v>
      </c>
      <c r="M434" s="6">
        <v>2</v>
      </c>
      <c r="N434" s="1">
        <v>0</v>
      </c>
      <c r="O434" s="1">
        <v>0</v>
      </c>
      <c r="P434" s="6">
        <v>0</v>
      </c>
      <c r="Q434" s="1">
        <v>0</v>
      </c>
      <c r="R434" s="1">
        <v>0</v>
      </c>
      <c r="S434" s="6">
        <v>0</v>
      </c>
    </row>
    <row r="435" spans="1:19" x14ac:dyDescent="0.25">
      <c r="A435" s="5" t="s">
        <v>81</v>
      </c>
      <c r="B435" s="1">
        <v>0</v>
      </c>
      <c r="C435" s="1">
        <v>0</v>
      </c>
      <c r="D435" s="6">
        <v>0</v>
      </c>
      <c r="E435" s="1">
        <v>0.8649</v>
      </c>
      <c r="F435" s="1">
        <v>0.91890000000000005</v>
      </c>
      <c r="G435" s="6">
        <v>37</v>
      </c>
      <c r="H435" s="1">
        <v>0</v>
      </c>
      <c r="I435" s="1">
        <v>0</v>
      </c>
      <c r="J435" s="6">
        <v>0</v>
      </c>
      <c r="K435" s="1">
        <v>0</v>
      </c>
      <c r="L435" s="1">
        <v>0.5</v>
      </c>
      <c r="M435" s="6">
        <v>2</v>
      </c>
      <c r="N435" s="1">
        <v>1</v>
      </c>
      <c r="O435" s="1">
        <v>1</v>
      </c>
      <c r="P435" s="6">
        <v>3</v>
      </c>
      <c r="Q435" s="1">
        <v>0</v>
      </c>
      <c r="R435" s="1">
        <v>0</v>
      </c>
      <c r="S435" s="6">
        <v>0</v>
      </c>
    </row>
    <row r="436" spans="1:19" x14ac:dyDescent="0.25">
      <c r="A436" s="5" t="s">
        <v>85</v>
      </c>
      <c r="B436" s="1">
        <v>0</v>
      </c>
      <c r="C436" s="1">
        <v>0</v>
      </c>
      <c r="D436" s="6">
        <v>0</v>
      </c>
      <c r="E436" s="1">
        <v>0.72</v>
      </c>
      <c r="F436" s="1">
        <v>0.8</v>
      </c>
      <c r="G436" s="6">
        <v>25</v>
      </c>
      <c r="H436" s="1">
        <v>1</v>
      </c>
      <c r="I436" s="1">
        <v>1</v>
      </c>
      <c r="J436" s="6">
        <v>1</v>
      </c>
      <c r="K436" s="1">
        <v>0</v>
      </c>
      <c r="L436" s="1">
        <v>0</v>
      </c>
      <c r="M436" s="6">
        <v>0</v>
      </c>
      <c r="N436" s="1">
        <v>1</v>
      </c>
      <c r="O436" s="1">
        <v>1</v>
      </c>
      <c r="P436" s="6">
        <v>1</v>
      </c>
      <c r="Q436" s="1">
        <v>0</v>
      </c>
      <c r="R436" s="1">
        <v>0</v>
      </c>
      <c r="S436" s="6">
        <v>0</v>
      </c>
    </row>
    <row r="437" spans="1:19" x14ac:dyDescent="0.25">
      <c r="A437" s="5" t="s">
        <v>76</v>
      </c>
      <c r="B437" s="1">
        <v>1</v>
      </c>
      <c r="C437" s="1">
        <v>1</v>
      </c>
      <c r="D437" s="6">
        <v>1</v>
      </c>
      <c r="E437" s="1">
        <v>0.8085</v>
      </c>
      <c r="F437" s="1">
        <v>0.85109999999999997</v>
      </c>
      <c r="G437" s="6">
        <v>47</v>
      </c>
      <c r="H437" s="1">
        <v>1</v>
      </c>
      <c r="I437" s="1">
        <v>1</v>
      </c>
      <c r="J437" s="6">
        <v>1</v>
      </c>
      <c r="K437" s="1">
        <v>0.5</v>
      </c>
      <c r="L437" s="1">
        <v>0.5</v>
      </c>
      <c r="M437" s="6">
        <v>2</v>
      </c>
      <c r="N437" s="1">
        <v>1</v>
      </c>
      <c r="O437" s="1">
        <v>1</v>
      </c>
      <c r="P437" s="6">
        <v>1</v>
      </c>
      <c r="Q437" s="1">
        <v>0</v>
      </c>
      <c r="R437" s="1">
        <v>0</v>
      </c>
      <c r="S437" s="6">
        <v>0</v>
      </c>
    </row>
    <row r="438" spans="1:19" x14ac:dyDescent="0.25">
      <c r="A438" s="5" t="s">
        <v>83</v>
      </c>
      <c r="B438" s="1">
        <v>1</v>
      </c>
      <c r="C438" s="1">
        <v>1</v>
      </c>
      <c r="D438" s="6">
        <v>1</v>
      </c>
      <c r="E438" s="1">
        <v>0.71430000000000005</v>
      </c>
      <c r="F438" s="1">
        <v>0.89290000000000003</v>
      </c>
      <c r="G438" s="6">
        <v>28</v>
      </c>
      <c r="H438" s="1">
        <v>1</v>
      </c>
      <c r="I438" s="1">
        <v>1</v>
      </c>
      <c r="J438" s="6">
        <v>1</v>
      </c>
      <c r="K438" s="1">
        <v>1</v>
      </c>
      <c r="L438" s="1">
        <v>1</v>
      </c>
      <c r="M438" s="6">
        <v>2</v>
      </c>
      <c r="N438" s="1">
        <v>1</v>
      </c>
      <c r="O438" s="1">
        <v>1</v>
      </c>
      <c r="P438" s="6">
        <v>1</v>
      </c>
      <c r="Q438" s="1">
        <v>0</v>
      </c>
      <c r="R438" s="1">
        <v>0</v>
      </c>
      <c r="S438" s="6">
        <v>0</v>
      </c>
    </row>
    <row r="439" spans="1:19" x14ac:dyDescent="0.25">
      <c r="A439" s="5" t="s">
        <v>90</v>
      </c>
      <c r="B439" s="1">
        <v>0</v>
      </c>
      <c r="C439" s="1">
        <v>0</v>
      </c>
      <c r="D439" s="6">
        <v>0</v>
      </c>
      <c r="E439" s="1">
        <v>0.82609999999999995</v>
      </c>
      <c r="F439" s="1">
        <v>0.86960000000000004</v>
      </c>
      <c r="G439" s="6">
        <v>23</v>
      </c>
      <c r="H439" s="1">
        <v>0</v>
      </c>
      <c r="I439" s="1">
        <v>0</v>
      </c>
      <c r="J439" s="6">
        <v>0</v>
      </c>
      <c r="K439" s="1">
        <v>1</v>
      </c>
      <c r="L439" s="1">
        <v>1</v>
      </c>
      <c r="M439" s="6">
        <v>1</v>
      </c>
      <c r="N439" s="1">
        <v>1</v>
      </c>
      <c r="O439" s="1">
        <v>1</v>
      </c>
      <c r="P439" s="6">
        <v>1</v>
      </c>
      <c r="Q439" s="1">
        <v>0</v>
      </c>
      <c r="R439" s="1">
        <v>0</v>
      </c>
      <c r="S439" s="6">
        <v>0</v>
      </c>
    </row>
    <row r="440" spans="1:19" x14ac:dyDescent="0.25">
      <c r="A440" s="4" t="s">
        <v>71</v>
      </c>
      <c r="B440" s="1"/>
      <c r="C440" s="1"/>
      <c r="D440" s="6"/>
      <c r="E440" s="1"/>
      <c r="F440" s="1"/>
      <c r="G440" s="6"/>
      <c r="H440" s="1"/>
      <c r="I440" s="1"/>
      <c r="J440" s="6"/>
      <c r="K440" s="1"/>
      <c r="L440" s="1"/>
      <c r="M440" s="6"/>
      <c r="N440" s="1"/>
      <c r="O440" s="1"/>
      <c r="P440" s="6"/>
      <c r="Q440" s="1"/>
      <c r="R440" s="1"/>
      <c r="S440" s="6"/>
    </row>
    <row r="441" spans="1:19" x14ac:dyDescent="0.25">
      <c r="A441" s="5" t="s">
        <v>7</v>
      </c>
      <c r="B441" s="1">
        <v>1</v>
      </c>
      <c r="C441" s="1">
        <v>1</v>
      </c>
      <c r="D441" s="6">
        <v>1</v>
      </c>
      <c r="E441" s="1">
        <v>0.74070000000000003</v>
      </c>
      <c r="F441" s="1">
        <v>0.74070000000000003</v>
      </c>
      <c r="G441" s="6">
        <v>27</v>
      </c>
      <c r="H441" s="1">
        <v>0</v>
      </c>
      <c r="I441" s="1">
        <v>0</v>
      </c>
      <c r="J441" s="6">
        <v>0</v>
      </c>
      <c r="K441" s="1">
        <v>1</v>
      </c>
      <c r="L441" s="1">
        <v>1</v>
      </c>
      <c r="M441" s="6">
        <v>1</v>
      </c>
      <c r="N441" s="1">
        <v>1</v>
      </c>
      <c r="O441" s="1">
        <v>1</v>
      </c>
      <c r="P441" s="6">
        <v>1</v>
      </c>
      <c r="Q441" s="1">
        <v>0</v>
      </c>
      <c r="R441" s="1">
        <v>0</v>
      </c>
      <c r="S441" s="6">
        <v>0</v>
      </c>
    </row>
    <row r="442" spans="1:19" x14ac:dyDescent="0.25">
      <c r="A442" s="5" t="s">
        <v>76</v>
      </c>
      <c r="B442" s="1">
        <v>0</v>
      </c>
      <c r="C442" s="1">
        <v>0</v>
      </c>
      <c r="D442" s="6">
        <v>0</v>
      </c>
      <c r="E442" s="1">
        <v>0.7429</v>
      </c>
      <c r="F442" s="1">
        <v>0.9143</v>
      </c>
      <c r="G442" s="6">
        <v>35</v>
      </c>
      <c r="H442" s="1">
        <v>0</v>
      </c>
      <c r="I442" s="1">
        <v>0</v>
      </c>
      <c r="J442" s="6">
        <v>0</v>
      </c>
      <c r="K442" s="1">
        <v>0.5</v>
      </c>
      <c r="L442" s="1">
        <v>0.5</v>
      </c>
      <c r="M442" s="6">
        <v>2</v>
      </c>
      <c r="N442" s="1">
        <v>1</v>
      </c>
      <c r="O442" s="1">
        <v>1</v>
      </c>
      <c r="P442" s="6">
        <v>2</v>
      </c>
      <c r="Q442" s="1">
        <v>0</v>
      </c>
      <c r="R442" s="1">
        <v>0</v>
      </c>
      <c r="S442" s="6">
        <v>0</v>
      </c>
    </row>
    <row r="443" spans="1:19" x14ac:dyDescent="0.25">
      <c r="A443" s="4" t="s">
        <v>72</v>
      </c>
      <c r="B443" s="1"/>
      <c r="C443" s="1"/>
      <c r="D443" s="6"/>
      <c r="E443" s="1"/>
      <c r="F443" s="1"/>
      <c r="G443" s="6"/>
      <c r="H443" s="1"/>
      <c r="I443" s="1"/>
      <c r="J443" s="6"/>
      <c r="K443" s="1"/>
      <c r="L443" s="1"/>
      <c r="M443" s="6"/>
      <c r="N443" s="1"/>
      <c r="O443" s="1"/>
      <c r="P443" s="6"/>
      <c r="Q443" s="1"/>
      <c r="R443" s="1"/>
      <c r="S443" s="6"/>
    </row>
    <row r="444" spans="1:19" x14ac:dyDescent="0.25">
      <c r="A444" s="5" t="s">
        <v>7</v>
      </c>
      <c r="B444" s="1">
        <v>0.66669999999999996</v>
      </c>
      <c r="C444" s="1">
        <v>1</v>
      </c>
      <c r="D444" s="6">
        <v>3</v>
      </c>
      <c r="E444" s="1">
        <v>0.87180000000000002</v>
      </c>
      <c r="F444" s="1">
        <v>0.98719999999999997</v>
      </c>
      <c r="G444" s="6">
        <v>78</v>
      </c>
      <c r="H444" s="1">
        <v>0</v>
      </c>
      <c r="I444" s="1">
        <v>0</v>
      </c>
      <c r="J444" s="6">
        <v>0</v>
      </c>
      <c r="K444" s="1">
        <v>1</v>
      </c>
      <c r="L444" s="1">
        <v>1</v>
      </c>
      <c r="M444" s="6">
        <v>8</v>
      </c>
      <c r="N444" s="1">
        <v>1</v>
      </c>
      <c r="O444" s="1">
        <v>1</v>
      </c>
      <c r="P444" s="6">
        <v>4</v>
      </c>
      <c r="Q444" s="1">
        <v>0</v>
      </c>
      <c r="R444" s="1">
        <v>0</v>
      </c>
      <c r="S444" s="6">
        <v>0</v>
      </c>
    </row>
    <row r="445" spans="1:19" x14ac:dyDescent="0.25">
      <c r="A445" s="5" t="s">
        <v>81</v>
      </c>
      <c r="B445" s="1">
        <v>0</v>
      </c>
      <c r="C445" s="1">
        <v>0</v>
      </c>
      <c r="D445" s="6">
        <v>0</v>
      </c>
      <c r="E445" s="1">
        <v>1</v>
      </c>
      <c r="F445" s="1">
        <v>1</v>
      </c>
      <c r="G445" s="6">
        <v>30</v>
      </c>
      <c r="H445" s="1">
        <v>0</v>
      </c>
      <c r="I445" s="1">
        <v>0</v>
      </c>
      <c r="J445" s="6">
        <v>0</v>
      </c>
      <c r="K445" s="1">
        <v>1</v>
      </c>
      <c r="L445" s="1">
        <v>1</v>
      </c>
      <c r="M445" s="6">
        <v>5</v>
      </c>
      <c r="N445" s="1">
        <v>0</v>
      </c>
      <c r="O445" s="1">
        <v>0</v>
      </c>
      <c r="P445" s="6">
        <v>0</v>
      </c>
      <c r="Q445" s="1">
        <v>0</v>
      </c>
      <c r="R445" s="1">
        <v>0</v>
      </c>
      <c r="S445" s="6">
        <v>0</v>
      </c>
    </row>
    <row r="446" spans="1:19" x14ac:dyDescent="0.25">
      <c r="A446" s="5" t="s">
        <v>85</v>
      </c>
      <c r="B446" s="1">
        <v>0</v>
      </c>
      <c r="C446" s="1">
        <v>0</v>
      </c>
      <c r="D446" s="6">
        <v>0</v>
      </c>
      <c r="E446" s="1">
        <v>0.96150000000000002</v>
      </c>
      <c r="F446" s="1">
        <v>0.98080000000000001</v>
      </c>
      <c r="G446" s="6">
        <v>52</v>
      </c>
      <c r="H446" s="1">
        <v>0</v>
      </c>
      <c r="I446" s="1">
        <v>0</v>
      </c>
      <c r="J446" s="6">
        <v>0</v>
      </c>
      <c r="K446" s="1">
        <v>1</v>
      </c>
      <c r="L446" s="1">
        <v>1</v>
      </c>
      <c r="M446" s="6">
        <v>3</v>
      </c>
      <c r="N446" s="1">
        <v>0</v>
      </c>
      <c r="O446" s="1">
        <v>0</v>
      </c>
      <c r="P446" s="6">
        <v>0</v>
      </c>
      <c r="Q446" s="1">
        <v>0</v>
      </c>
      <c r="R446" s="1">
        <v>0</v>
      </c>
      <c r="S446" s="6">
        <v>0</v>
      </c>
    </row>
    <row r="447" spans="1:19" x14ac:dyDescent="0.25">
      <c r="A447" s="5" t="s">
        <v>76</v>
      </c>
      <c r="B447" s="1">
        <v>0</v>
      </c>
      <c r="C447" s="1">
        <v>0</v>
      </c>
      <c r="D447" s="6">
        <v>0</v>
      </c>
      <c r="E447" s="1">
        <v>1</v>
      </c>
      <c r="F447" s="1">
        <v>1</v>
      </c>
      <c r="G447" s="6">
        <v>45</v>
      </c>
      <c r="H447" s="1">
        <v>0</v>
      </c>
      <c r="I447" s="1">
        <v>0</v>
      </c>
      <c r="J447" s="6">
        <v>0</v>
      </c>
      <c r="K447" s="1">
        <v>1</v>
      </c>
      <c r="L447" s="1">
        <v>1</v>
      </c>
      <c r="M447" s="6">
        <v>6</v>
      </c>
      <c r="N447" s="1">
        <v>1</v>
      </c>
      <c r="O447" s="1">
        <v>1</v>
      </c>
      <c r="P447" s="6">
        <v>3</v>
      </c>
      <c r="Q447" s="1">
        <v>0</v>
      </c>
      <c r="R447" s="1">
        <v>0</v>
      </c>
      <c r="S447" s="6">
        <v>0</v>
      </c>
    </row>
    <row r="448" spans="1:19" x14ac:dyDescent="0.25">
      <c r="A448" s="5" t="s">
        <v>83</v>
      </c>
      <c r="B448" s="1">
        <v>0</v>
      </c>
      <c r="C448" s="1">
        <v>0</v>
      </c>
      <c r="D448" s="6">
        <v>0</v>
      </c>
      <c r="E448" s="1">
        <v>0.92</v>
      </c>
      <c r="F448" s="1">
        <v>0.96</v>
      </c>
      <c r="G448" s="6">
        <v>75</v>
      </c>
      <c r="H448" s="1">
        <v>0</v>
      </c>
      <c r="I448" s="1">
        <v>0</v>
      </c>
      <c r="J448" s="6">
        <v>0</v>
      </c>
      <c r="K448" s="1">
        <v>1</v>
      </c>
      <c r="L448" s="1">
        <v>1</v>
      </c>
      <c r="M448" s="6">
        <v>4</v>
      </c>
      <c r="N448" s="1">
        <v>0</v>
      </c>
      <c r="O448" s="1">
        <v>0</v>
      </c>
      <c r="P448" s="6">
        <v>0</v>
      </c>
      <c r="Q448" s="1">
        <v>0</v>
      </c>
      <c r="R448" s="1">
        <v>0</v>
      </c>
      <c r="S448" s="6">
        <v>0</v>
      </c>
    </row>
    <row r="449" spans="1:19" x14ac:dyDescent="0.25">
      <c r="A449" s="5" t="s">
        <v>90</v>
      </c>
      <c r="B449" s="1">
        <v>0</v>
      </c>
      <c r="C449" s="1">
        <v>0</v>
      </c>
      <c r="D449" s="6">
        <v>0</v>
      </c>
      <c r="E449" s="1">
        <v>1</v>
      </c>
      <c r="F449" s="1">
        <v>1</v>
      </c>
      <c r="G449" s="6">
        <v>32</v>
      </c>
      <c r="H449" s="1">
        <v>0</v>
      </c>
      <c r="I449" s="1">
        <v>0</v>
      </c>
      <c r="J449" s="6">
        <v>0</v>
      </c>
      <c r="K449" s="1">
        <v>1</v>
      </c>
      <c r="L449" s="1">
        <v>1</v>
      </c>
      <c r="M449" s="6">
        <v>2</v>
      </c>
      <c r="N449" s="1">
        <v>0</v>
      </c>
      <c r="O449" s="1">
        <v>0</v>
      </c>
      <c r="P449" s="6">
        <v>0</v>
      </c>
      <c r="Q449" s="1">
        <v>0</v>
      </c>
      <c r="R449" s="1">
        <v>0</v>
      </c>
      <c r="S449" s="6">
        <v>0</v>
      </c>
    </row>
    <row r="450" spans="1:19" x14ac:dyDescent="0.25">
      <c r="A450" s="4" t="s">
        <v>73</v>
      </c>
      <c r="B450" s="1"/>
      <c r="C450" s="1"/>
      <c r="D450" s="6"/>
      <c r="E450" s="1"/>
      <c r="F450" s="1"/>
      <c r="G450" s="6"/>
      <c r="H450" s="1"/>
      <c r="I450" s="1"/>
      <c r="J450" s="6"/>
      <c r="K450" s="1"/>
      <c r="L450" s="1"/>
      <c r="M450" s="6"/>
      <c r="N450" s="1"/>
      <c r="O450" s="1"/>
      <c r="P450" s="6"/>
      <c r="Q450" s="1"/>
      <c r="R450" s="1"/>
      <c r="S450" s="6"/>
    </row>
    <row r="451" spans="1:19" x14ac:dyDescent="0.25">
      <c r="A451" s="5" t="s">
        <v>7</v>
      </c>
      <c r="B451" s="1">
        <v>0</v>
      </c>
      <c r="C451" s="1">
        <v>0</v>
      </c>
      <c r="D451" s="6">
        <v>0</v>
      </c>
      <c r="E451" s="1">
        <v>0.86839999999999995</v>
      </c>
      <c r="F451" s="1">
        <v>0.92110000000000003</v>
      </c>
      <c r="G451" s="6">
        <v>38</v>
      </c>
      <c r="H451" s="1">
        <v>0</v>
      </c>
      <c r="I451" s="1">
        <v>0</v>
      </c>
      <c r="J451" s="6">
        <v>0</v>
      </c>
      <c r="K451" s="1">
        <v>0</v>
      </c>
      <c r="L451" s="1">
        <v>0</v>
      </c>
      <c r="M451" s="6">
        <v>0</v>
      </c>
      <c r="N451" s="1">
        <v>1</v>
      </c>
      <c r="O451" s="1">
        <v>1</v>
      </c>
      <c r="P451" s="6">
        <v>1</v>
      </c>
      <c r="Q451" s="1">
        <v>0</v>
      </c>
      <c r="R451" s="1">
        <v>0</v>
      </c>
      <c r="S451" s="6">
        <v>0</v>
      </c>
    </row>
    <row r="452" spans="1:19" x14ac:dyDescent="0.25">
      <c r="A452" s="5" t="s">
        <v>81</v>
      </c>
      <c r="B452" s="1">
        <v>0</v>
      </c>
      <c r="C452" s="1">
        <v>0</v>
      </c>
      <c r="D452" s="6">
        <v>0</v>
      </c>
      <c r="E452" s="1">
        <v>0.73470000000000002</v>
      </c>
      <c r="F452" s="1">
        <v>0.87760000000000005</v>
      </c>
      <c r="G452" s="6">
        <v>49</v>
      </c>
      <c r="H452" s="1">
        <v>0</v>
      </c>
      <c r="I452" s="1">
        <v>0</v>
      </c>
      <c r="J452" s="6">
        <v>0</v>
      </c>
      <c r="K452" s="1">
        <v>0.5</v>
      </c>
      <c r="L452" s="1">
        <v>0.75</v>
      </c>
      <c r="M452" s="6">
        <v>8</v>
      </c>
      <c r="N452" s="1">
        <v>1</v>
      </c>
      <c r="O452" s="1">
        <v>1</v>
      </c>
      <c r="P452" s="6">
        <v>2</v>
      </c>
      <c r="Q452" s="1">
        <v>0</v>
      </c>
      <c r="R452" s="1">
        <v>0</v>
      </c>
      <c r="S452" s="6">
        <v>0</v>
      </c>
    </row>
    <row r="453" spans="1:19" x14ac:dyDescent="0.25">
      <c r="A453" s="5" t="s">
        <v>85</v>
      </c>
      <c r="B453" s="1">
        <v>0</v>
      </c>
      <c r="C453" s="1">
        <v>0</v>
      </c>
      <c r="D453" s="6">
        <v>0</v>
      </c>
      <c r="E453" s="1">
        <v>0.79410000000000003</v>
      </c>
      <c r="F453" s="1">
        <v>0.79410000000000003</v>
      </c>
      <c r="G453" s="6">
        <v>34</v>
      </c>
      <c r="H453" s="1">
        <v>0.5</v>
      </c>
      <c r="I453" s="1">
        <v>0.5</v>
      </c>
      <c r="J453" s="6">
        <v>2</v>
      </c>
      <c r="K453" s="1">
        <v>1</v>
      </c>
      <c r="L453" s="1">
        <v>1</v>
      </c>
      <c r="M453" s="6">
        <v>4</v>
      </c>
      <c r="N453" s="1">
        <v>1</v>
      </c>
      <c r="O453" s="1">
        <v>1</v>
      </c>
      <c r="P453" s="6">
        <v>4</v>
      </c>
      <c r="Q453" s="1">
        <v>0</v>
      </c>
      <c r="R453" s="1">
        <v>0</v>
      </c>
      <c r="S453" s="6">
        <v>0</v>
      </c>
    </row>
    <row r="454" spans="1:19" x14ac:dyDescent="0.25">
      <c r="A454" s="5" t="s">
        <v>76</v>
      </c>
      <c r="B454" s="1">
        <v>0</v>
      </c>
      <c r="C454" s="1">
        <v>0</v>
      </c>
      <c r="D454" s="6">
        <v>0</v>
      </c>
      <c r="E454" s="1">
        <v>0.66669999999999996</v>
      </c>
      <c r="F454" s="1">
        <v>0.73329999999999995</v>
      </c>
      <c r="G454" s="6">
        <v>45</v>
      </c>
      <c r="H454" s="1">
        <v>0</v>
      </c>
      <c r="I454" s="1">
        <v>0</v>
      </c>
      <c r="J454" s="6">
        <v>0</v>
      </c>
      <c r="K454" s="1">
        <v>1</v>
      </c>
      <c r="L454" s="1">
        <v>1</v>
      </c>
      <c r="M454" s="6">
        <v>2</v>
      </c>
      <c r="N454" s="1">
        <v>0.66669999999999996</v>
      </c>
      <c r="O454" s="1">
        <v>1</v>
      </c>
      <c r="P454" s="6">
        <v>3</v>
      </c>
      <c r="Q454" s="1">
        <v>0</v>
      </c>
      <c r="R454" s="1">
        <v>0</v>
      </c>
      <c r="S454" s="6">
        <v>0</v>
      </c>
    </row>
    <row r="455" spans="1:19" x14ac:dyDescent="0.25">
      <c r="A455" s="5" t="s">
        <v>83</v>
      </c>
      <c r="B455" s="1">
        <v>0</v>
      </c>
      <c r="C455" s="1">
        <v>0</v>
      </c>
      <c r="D455" s="6">
        <v>0</v>
      </c>
      <c r="E455" s="1">
        <v>0.82930000000000004</v>
      </c>
      <c r="F455" s="1">
        <v>0.82930000000000004</v>
      </c>
      <c r="G455" s="6">
        <v>41</v>
      </c>
      <c r="H455" s="1">
        <v>0</v>
      </c>
      <c r="I455" s="1">
        <v>0</v>
      </c>
      <c r="J455" s="6">
        <v>0</v>
      </c>
      <c r="K455" s="1">
        <v>0</v>
      </c>
      <c r="L455" s="1">
        <v>0</v>
      </c>
      <c r="M455" s="6">
        <v>0</v>
      </c>
      <c r="N455" s="1">
        <v>0.8</v>
      </c>
      <c r="O455" s="1">
        <v>1</v>
      </c>
      <c r="P455" s="6">
        <v>5</v>
      </c>
      <c r="Q455" s="1">
        <v>0</v>
      </c>
      <c r="R455" s="1">
        <v>0</v>
      </c>
      <c r="S455" s="6">
        <v>0</v>
      </c>
    </row>
    <row r="456" spans="1:19" x14ac:dyDescent="0.25">
      <c r="A456" s="5" t="s">
        <v>90</v>
      </c>
      <c r="B456" s="1">
        <v>0</v>
      </c>
      <c r="C456" s="1">
        <v>0</v>
      </c>
      <c r="D456" s="6">
        <v>0</v>
      </c>
      <c r="E456" s="1">
        <v>0.86539999999999995</v>
      </c>
      <c r="F456" s="1">
        <v>0.90380000000000005</v>
      </c>
      <c r="G456" s="6">
        <v>52</v>
      </c>
      <c r="H456" s="1">
        <v>0</v>
      </c>
      <c r="I456" s="1">
        <v>0</v>
      </c>
      <c r="J456" s="6">
        <v>0</v>
      </c>
      <c r="K456" s="1">
        <v>1</v>
      </c>
      <c r="L456" s="1">
        <v>1</v>
      </c>
      <c r="M456" s="6">
        <v>2</v>
      </c>
      <c r="N456" s="1">
        <v>0</v>
      </c>
      <c r="O456" s="1">
        <v>0</v>
      </c>
      <c r="P456" s="6">
        <v>0</v>
      </c>
      <c r="Q456" s="1">
        <v>0</v>
      </c>
      <c r="R456" s="1">
        <v>0</v>
      </c>
      <c r="S456" s="6">
        <v>0</v>
      </c>
    </row>
    <row r="457" spans="1:19" x14ac:dyDescent="0.25">
      <c r="A457" s="4" t="s">
        <v>74</v>
      </c>
      <c r="B457" s="1"/>
      <c r="C457" s="1"/>
      <c r="D457" s="6"/>
      <c r="E457" s="1"/>
      <c r="F457" s="1"/>
      <c r="G457" s="6"/>
      <c r="H457" s="1"/>
      <c r="I457" s="1"/>
      <c r="J457" s="6"/>
      <c r="K457" s="1"/>
      <c r="L457" s="1"/>
      <c r="M457" s="6"/>
      <c r="N457" s="1"/>
      <c r="O457" s="1"/>
      <c r="P457" s="6"/>
      <c r="Q457" s="1"/>
      <c r="R457" s="1"/>
      <c r="S457" s="6"/>
    </row>
    <row r="458" spans="1:19" x14ac:dyDescent="0.25">
      <c r="A458" s="5" t="s">
        <v>7</v>
      </c>
      <c r="B458" s="1">
        <v>0</v>
      </c>
      <c r="C458" s="1">
        <v>0</v>
      </c>
      <c r="D458" s="6">
        <v>0</v>
      </c>
      <c r="E458" s="1">
        <v>0.57969999999999999</v>
      </c>
      <c r="F458" s="1">
        <v>0.84060000000000001</v>
      </c>
      <c r="G458" s="6">
        <v>69</v>
      </c>
      <c r="H458" s="1">
        <v>0</v>
      </c>
      <c r="I458" s="1">
        <v>0</v>
      </c>
      <c r="J458" s="6">
        <v>0</v>
      </c>
      <c r="K458" s="1">
        <v>0.6</v>
      </c>
      <c r="L458" s="1">
        <v>1</v>
      </c>
      <c r="M458" s="6">
        <v>5</v>
      </c>
      <c r="N458" s="1">
        <v>0.88890000000000002</v>
      </c>
      <c r="O458" s="1">
        <v>0.88890000000000002</v>
      </c>
      <c r="P458" s="6">
        <v>9</v>
      </c>
      <c r="Q458" s="1">
        <v>0</v>
      </c>
      <c r="R458" s="1">
        <v>0</v>
      </c>
      <c r="S458" s="6">
        <v>0</v>
      </c>
    </row>
    <row r="459" spans="1:19" x14ac:dyDescent="0.25">
      <c r="A459" s="5" t="s">
        <v>81</v>
      </c>
      <c r="B459" s="1">
        <v>0</v>
      </c>
      <c r="C459" s="1">
        <v>0</v>
      </c>
      <c r="D459" s="6">
        <v>0</v>
      </c>
      <c r="E459" s="1">
        <v>0.65</v>
      </c>
      <c r="F459" s="1">
        <v>0.76249999999999996</v>
      </c>
      <c r="G459" s="6">
        <v>80</v>
      </c>
      <c r="H459" s="1">
        <v>1</v>
      </c>
      <c r="I459" s="1">
        <v>1</v>
      </c>
      <c r="J459" s="6">
        <v>1</v>
      </c>
      <c r="K459" s="1">
        <v>0.66669999999999996</v>
      </c>
      <c r="L459" s="1">
        <v>0.83330000000000004</v>
      </c>
      <c r="M459" s="6">
        <v>6</v>
      </c>
      <c r="N459" s="1">
        <v>1</v>
      </c>
      <c r="O459" s="1">
        <v>1</v>
      </c>
      <c r="P459" s="6">
        <v>3</v>
      </c>
      <c r="Q459" s="1">
        <v>0</v>
      </c>
      <c r="R459" s="1">
        <v>0</v>
      </c>
      <c r="S459" s="6">
        <v>0</v>
      </c>
    </row>
    <row r="460" spans="1:19" x14ac:dyDescent="0.25">
      <c r="A460" s="5" t="s">
        <v>85</v>
      </c>
      <c r="B460" s="1">
        <v>0</v>
      </c>
      <c r="C460" s="1">
        <v>0</v>
      </c>
      <c r="D460" s="6">
        <v>0</v>
      </c>
      <c r="E460" s="1">
        <v>0.66669999999999996</v>
      </c>
      <c r="F460" s="1">
        <v>0.8095</v>
      </c>
      <c r="G460" s="6">
        <v>63</v>
      </c>
      <c r="H460" s="1">
        <v>0</v>
      </c>
      <c r="I460" s="1">
        <v>0</v>
      </c>
      <c r="J460" s="6">
        <v>0</v>
      </c>
      <c r="K460" s="1">
        <v>0.72729999999999995</v>
      </c>
      <c r="L460" s="1">
        <v>1</v>
      </c>
      <c r="M460" s="6">
        <v>11</v>
      </c>
      <c r="N460" s="1">
        <v>0.33329999999999999</v>
      </c>
      <c r="O460" s="1">
        <v>0.33329999999999999</v>
      </c>
      <c r="P460" s="6">
        <v>3</v>
      </c>
      <c r="Q460" s="1">
        <v>0</v>
      </c>
      <c r="R460" s="1">
        <v>0</v>
      </c>
      <c r="S460" s="6">
        <v>0</v>
      </c>
    </row>
    <row r="461" spans="1:19" x14ac:dyDescent="0.25">
      <c r="A461" s="5" t="s">
        <v>76</v>
      </c>
      <c r="B461" s="1">
        <v>0</v>
      </c>
      <c r="C461" s="1">
        <v>0</v>
      </c>
      <c r="D461" s="6">
        <v>0</v>
      </c>
      <c r="E461" s="1">
        <v>0.6623</v>
      </c>
      <c r="F461" s="1">
        <v>0.87009999999999998</v>
      </c>
      <c r="G461" s="6">
        <v>77</v>
      </c>
      <c r="H461" s="1">
        <v>0</v>
      </c>
      <c r="I461" s="1">
        <v>0</v>
      </c>
      <c r="J461" s="6">
        <v>0</v>
      </c>
      <c r="K461" s="1">
        <v>0.76919999999999999</v>
      </c>
      <c r="L461" s="1">
        <v>1</v>
      </c>
      <c r="M461" s="6">
        <v>13</v>
      </c>
      <c r="N461" s="1">
        <v>0.90910000000000002</v>
      </c>
      <c r="O461" s="1">
        <v>1</v>
      </c>
      <c r="P461" s="6">
        <v>11</v>
      </c>
      <c r="Q461" s="1">
        <v>0</v>
      </c>
      <c r="R461" s="1">
        <v>0</v>
      </c>
      <c r="S461" s="6">
        <v>0</v>
      </c>
    </row>
    <row r="462" spans="1:19" x14ac:dyDescent="0.25">
      <c r="A462" s="5" t="s">
        <v>83</v>
      </c>
      <c r="B462" s="1">
        <v>0</v>
      </c>
      <c r="C462" s="1">
        <v>0</v>
      </c>
      <c r="D462" s="6">
        <v>0</v>
      </c>
      <c r="E462" s="1">
        <v>0.6119</v>
      </c>
      <c r="F462" s="1">
        <v>0.91039999999999999</v>
      </c>
      <c r="G462" s="6">
        <v>67</v>
      </c>
      <c r="H462" s="1">
        <v>0</v>
      </c>
      <c r="I462" s="1">
        <v>0</v>
      </c>
      <c r="J462" s="6">
        <v>0</v>
      </c>
      <c r="K462" s="1">
        <v>0.84619999999999995</v>
      </c>
      <c r="L462" s="1">
        <v>0.84619999999999995</v>
      </c>
      <c r="M462" s="6">
        <v>13</v>
      </c>
      <c r="N462" s="1">
        <v>1</v>
      </c>
      <c r="O462" s="1">
        <v>1</v>
      </c>
      <c r="P462" s="6">
        <v>3</v>
      </c>
      <c r="Q462" s="1">
        <v>0</v>
      </c>
      <c r="R462" s="1">
        <v>0</v>
      </c>
      <c r="S462" s="6">
        <v>0</v>
      </c>
    </row>
    <row r="463" spans="1:19" x14ac:dyDescent="0.25">
      <c r="A463" s="5" t="s">
        <v>90</v>
      </c>
      <c r="B463" s="1">
        <v>0</v>
      </c>
      <c r="C463" s="1">
        <v>0</v>
      </c>
      <c r="D463" s="6">
        <v>0</v>
      </c>
      <c r="E463" s="1">
        <v>0.6522</v>
      </c>
      <c r="F463" s="1">
        <v>0.95650000000000002</v>
      </c>
      <c r="G463" s="6">
        <v>69</v>
      </c>
      <c r="H463" s="1">
        <v>0</v>
      </c>
      <c r="I463" s="1">
        <v>0</v>
      </c>
      <c r="J463" s="6">
        <v>0</v>
      </c>
      <c r="K463" s="1">
        <v>0.625</v>
      </c>
      <c r="L463" s="1">
        <v>0.875</v>
      </c>
      <c r="M463" s="6">
        <v>16</v>
      </c>
      <c r="N463" s="1">
        <v>1</v>
      </c>
      <c r="O463" s="1">
        <v>1</v>
      </c>
      <c r="P463" s="6">
        <v>1</v>
      </c>
      <c r="Q463" s="1">
        <v>0</v>
      </c>
      <c r="R463" s="1">
        <v>0</v>
      </c>
      <c r="S463" s="6">
        <v>0</v>
      </c>
    </row>
    <row r="464" spans="1:19" x14ac:dyDescent="0.25">
      <c r="A464" s="4" t="s">
        <v>75</v>
      </c>
      <c r="B464" s="1"/>
      <c r="C464" s="1"/>
      <c r="D464" s="6"/>
      <c r="E464" s="1"/>
      <c r="F464" s="1"/>
      <c r="G464" s="6"/>
      <c r="H464" s="1"/>
      <c r="I464" s="1"/>
      <c r="J464" s="6"/>
      <c r="K464" s="1"/>
      <c r="L464" s="1"/>
      <c r="M464" s="6"/>
      <c r="N464" s="1"/>
      <c r="O464" s="1"/>
      <c r="P464" s="6"/>
      <c r="Q464" s="1"/>
      <c r="R464" s="1"/>
      <c r="S464" s="6"/>
    </row>
    <row r="465" spans="1:19" x14ac:dyDescent="0.25">
      <c r="A465" s="5" t="s">
        <v>7</v>
      </c>
      <c r="B465" s="1">
        <v>1</v>
      </c>
      <c r="C465" s="1">
        <v>1</v>
      </c>
      <c r="D465" s="6">
        <v>2</v>
      </c>
      <c r="E465" s="1">
        <v>0.69350000000000001</v>
      </c>
      <c r="F465" s="1">
        <v>0.8629</v>
      </c>
      <c r="G465" s="6">
        <v>124</v>
      </c>
      <c r="H465" s="1">
        <v>0</v>
      </c>
      <c r="I465" s="1">
        <v>0</v>
      </c>
      <c r="J465" s="6">
        <v>0</v>
      </c>
      <c r="K465" s="1">
        <v>0.5</v>
      </c>
      <c r="L465" s="1">
        <v>0.5</v>
      </c>
      <c r="M465" s="6">
        <v>2</v>
      </c>
      <c r="N465" s="1">
        <v>0.5</v>
      </c>
      <c r="O465" s="1">
        <v>0.83330000000000004</v>
      </c>
      <c r="P465" s="6">
        <v>6</v>
      </c>
      <c r="Q465" s="1">
        <v>0</v>
      </c>
      <c r="R465" s="1">
        <v>0</v>
      </c>
      <c r="S465" s="6">
        <v>0</v>
      </c>
    </row>
    <row r="466" spans="1:19" x14ac:dyDescent="0.25">
      <c r="A466" s="5" t="s">
        <v>81</v>
      </c>
      <c r="B466" s="1">
        <v>0</v>
      </c>
      <c r="C466" s="1">
        <v>0</v>
      </c>
      <c r="D466" s="6">
        <v>0</v>
      </c>
      <c r="E466" s="1">
        <v>0.77780000000000005</v>
      </c>
      <c r="F466" s="1">
        <v>0.87960000000000005</v>
      </c>
      <c r="G466" s="6">
        <v>108</v>
      </c>
      <c r="H466" s="1">
        <v>0</v>
      </c>
      <c r="I466" s="1">
        <v>0</v>
      </c>
      <c r="J466" s="6">
        <v>0</v>
      </c>
      <c r="K466" s="1">
        <v>0.64290000000000003</v>
      </c>
      <c r="L466" s="1">
        <v>0.85709999999999997</v>
      </c>
      <c r="M466" s="6">
        <v>14</v>
      </c>
      <c r="N466" s="1">
        <v>1</v>
      </c>
      <c r="O466" s="1">
        <v>1</v>
      </c>
      <c r="P466" s="6">
        <v>2</v>
      </c>
      <c r="Q466" s="1">
        <v>0</v>
      </c>
      <c r="R466" s="1">
        <v>0</v>
      </c>
      <c r="S466" s="6">
        <v>0</v>
      </c>
    </row>
    <row r="467" spans="1:19" x14ac:dyDescent="0.25">
      <c r="A467" s="5" t="s">
        <v>85</v>
      </c>
      <c r="B467" s="1">
        <v>0</v>
      </c>
      <c r="C467" s="1">
        <v>0</v>
      </c>
      <c r="D467" s="6">
        <v>0</v>
      </c>
      <c r="E467" s="1">
        <v>0.80430000000000001</v>
      </c>
      <c r="F467" s="1">
        <v>0.9022</v>
      </c>
      <c r="G467" s="6">
        <v>92</v>
      </c>
      <c r="H467" s="1">
        <v>0</v>
      </c>
      <c r="I467" s="1">
        <v>0</v>
      </c>
      <c r="J467" s="6">
        <v>0</v>
      </c>
      <c r="K467" s="1">
        <v>0.91669999999999996</v>
      </c>
      <c r="L467" s="1">
        <v>1</v>
      </c>
      <c r="M467" s="6">
        <v>12</v>
      </c>
      <c r="N467" s="1">
        <v>0</v>
      </c>
      <c r="O467" s="1">
        <v>0</v>
      </c>
      <c r="P467" s="6">
        <v>0</v>
      </c>
      <c r="Q467" s="1">
        <v>0</v>
      </c>
      <c r="R467" s="1">
        <v>0</v>
      </c>
      <c r="S467" s="6">
        <v>0</v>
      </c>
    </row>
    <row r="468" spans="1:19" x14ac:dyDescent="0.25">
      <c r="A468" s="5" t="s">
        <v>76</v>
      </c>
      <c r="B468" s="1">
        <v>0</v>
      </c>
      <c r="C468" s="1">
        <v>0</v>
      </c>
      <c r="D468" s="6">
        <v>0</v>
      </c>
      <c r="E468" s="1">
        <v>0.69720000000000004</v>
      </c>
      <c r="F468" s="1">
        <v>0.84399999999999997</v>
      </c>
      <c r="G468" s="6">
        <v>109</v>
      </c>
      <c r="H468" s="1">
        <v>0</v>
      </c>
      <c r="I468" s="1">
        <v>0</v>
      </c>
      <c r="J468" s="6">
        <v>0</v>
      </c>
      <c r="K468" s="1">
        <v>0.3846</v>
      </c>
      <c r="L468" s="1">
        <v>0.61539999999999995</v>
      </c>
      <c r="M468" s="6">
        <v>13</v>
      </c>
      <c r="N468" s="1">
        <v>1</v>
      </c>
      <c r="O468" s="1">
        <v>1</v>
      </c>
      <c r="P468" s="6">
        <v>4</v>
      </c>
      <c r="Q468" s="1">
        <v>0</v>
      </c>
      <c r="R468" s="1">
        <v>0</v>
      </c>
      <c r="S468" s="6">
        <v>0</v>
      </c>
    </row>
    <row r="469" spans="1:19" x14ac:dyDescent="0.25">
      <c r="A469" s="5" t="s">
        <v>83</v>
      </c>
      <c r="B469" s="1">
        <v>0</v>
      </c>
      <c r="C469" s="1">
        <v>0</v>
      </c>
      <c r="D469" s="6">
        <v>0</v>
      </c>
      <c r="E469" s="1">
        <v>0.6835</v>
      </c>
      <c r="F469" s="1">
        <v>0.86080000000000001</v>
      </c>
      <c r="G469" s="6">
        <v>79</v>
      </c>
      <c r="H469" s="1">
        <v>0</v>
      </c>
      <c r="I469" s="1">
        <v>0</v>
      </c>
      <c r="J469" s="6">
        <v>0</v>
      </c>
      <c r="K469" s="1">
        <v>0.88890000000000002</v>
      </c>
      <c r="L469" s="1">
        <v>1</v>
      </c>
      <c r="M469" s="6">
        <v>9</v>
      </c>
      <c r="N469" s="1">
        <v>0</v>
      </c>
      <c r="O469" s="1">
        <v>0</v>
      </c>
      <c r="P469" s="6">
        <v>0</v>
      </c>
      <c r="Q469" s="1">
        <v>0</v>
      </c>
      <c r="R469" s="1">
        <v>0</v>
      </c>
      <c r="S469" s="6">
        <v>0</v>
      </c>
    </row>
    <row r="470" spans="1:19" x14ac:dyDescent="0.25">
      <c r="A470" s="5" t="s">
        <v>90</v>
      </c>
      <c r="B470" s="1">
        <v>0</v>
      </c>
      <c r="C470" s="1">
        <v>0</v>
      </c>
      <c r="D470" s="6">
        <v>0</v>
      </c>
      <c r="E470" s="1">
        <v>0.66200000000000003</v>
      </c>
      <c r="F470" s="1">
        <v>0.84509999999999996</v>
      </c>
      <c r="G470" s="6">
        <v>71</v>
      </c>
      <c r="H470" s="1">
        <v>0</v>
      </c>
      <c r="I470" s="1">
        <v>0</v>
      </c>
      <c r="J470" s="6">
        <v>0</v>
      </c>
      <c r="K470" s="1">
        <v>0.85709999999999997</v>
      </c>
      <c r="L470" s="1">
        <v>1</v>
      </c>
      <c r="M470" s="6">
        <v>7</v>
      </c>
      <c r="N470" s="1">
        <v>1</v>
      </c>
      <c r="O470" s="1">
        <v>1</v>
      </c>
      <c r="P470" s="6">
        <v>1</v>
      </c>
      <c r="Q470" s="1">
        <v>0</v>
      </c>
      <c r="R470" s="1">
        <v>0</v>
      </c>
      <c r="S470" s="6">
        <v>0</v>
      </c>
    </row>
    <row r="471" spans="1:19" x14ac:dyDescent="0.25">
      <c r="A471" s="4" t="s">
        <v>94</v>
      </c>
      <c r="B471" s="1"/>
      <c r="C471" s="1"/>
      <c r="D471" s="6"/>
      <c r="E471" s="1"/>
      <c r="F471" s="1"/>
      <c r="G471" s="6"/>
      <c r="H471" s="1"/>
      <c r="I471" s="1"/>
      <c r="J471" s="6"/>
      <c r="K471" s="1"/>
      <c r="L471" s="1"/>
      <c r="M471" s="6"/>
      <c r="N471" s="1"/>
      <c r="O471" s="1"/>
      <c r="P471" s="6"/>
      <c r="Q471" s="1"/>
      <c r="R471" s="1"/>
      <c r="S471" s="6"/>
    </row>
    <row r="472" spans="1:19" x14ac:dyDescent="0.25">
      <c r="A472" s="5" t="s">
        <v>94</v>
      </c>
      <c r="B472" s="1">
        <v>0</v>
      </c>
      <c r="C472" s="1">
        <v>0</v>
      </c>
      <c r="D472" s="6">
        <v>0</v>
      </c>
      <c r="E472" s="1">
        <v>0</v>
      </c>
      <c r="F472" s="1">
        <v>0</v>
      </c>
      <c r="G472" s="6">
        <v>0</v>
      </c>
      <c r="H472" s="1">
        <v>0</v>
      </c>
      <c r="I472" s="1">
        <v>0</v>
      </c>
      <c r="J472" s="6">
        <v>0</v>
      </c>
      <c r="K472" s="1">
        <v>0</v>
      </c>
      <c r="L472" s="1">
        <v>0</v>
      </c>
      <c r="M472" s="6">
        <v>0</v>
      </c>
      <c r="N472" s="1">
        <v>0</v>
      </c>
      <c r="O472" s="1">
        <v>0</v>
      </c>
      <c r="P472" s="6">
        <v>0</v>
      </c>
      <c r="Q472" s="1">
        <v>0</v>
      </c>
      <c r="R472" s="1">
        <v>0</v>
      </c>
      <c r="S472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3"/>
  <sheetViews>
    <sheetView tabSelected="1" zoomScaleNormal="100" workbookViewId="0">
      <selection activeCell="J889" sqref="J889"/>
    </sheetView>
  </sheetViews>
  <sheetFormatPr defaultRowHeight="15" x14ac:dyDescent="0.25"/>
  <cols>
    <col min="1" max="1" width="11" bestFit="1" customWidth="1"/>
    <col min="3" max="3" width="16.5703125" style="1" bestFit="1" customWidth="1"/>
    <col min="4" max="4" width="9.85546875" style="1" bestFit="1" customWidth="1"/>
    <col min="6" max="6" width="9.140625" style="1"/>
    <col min="7" max="7" width="9.85546875" style="1" bestFit="1" customWidth="1"/>
    <col min="9" max="10" width="9.140625" style="1"/>
    <col min="12" max="12" width="9.140625" style="1"/>
    <col min="13" max="13" width="9.85546875" style="1" bestFit="1" customWidth="1"/>
    <col min="15" max="15" width="9.140625" style="1"/>
    <col min="16" max="16" width="9.85546875" style="1" bestFit="1" customWidth="1"/>
    <col min="18" max="18" width="0" hidden="1" customWidth="1"/>
  </cols>
  <sheetData>
    <row r="1" spans="1:18" ht="15.75" thickBot="1" x14ac:dyDescent="0.3"/>
    <row r="2" spans="1:18" ht="15.75" thickBot="1" x14ac:dyDescent="0.3">
      <c r="B2" s="21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ht="15.75" thickBot="1" x14ac:dyDescent="0.3">
      <c r="B3" s="10" t="s">
        <v>9</v>
      </c>
      <c r="C3" s="11"/>
      <c r="D3" s="12"/>
      <c r="E3" s="10" t="s">
        <v>10</v>
      </c>
      <c r="F3" s="11"/>
      <c r="G3" s="12"/>
      <c r="H3" s="7" t="s">
        <v>13</v>
      </c>
      <c r="I3" s="8"/>
      <c r="J3" s="9"/>
      <c r="K3" s="18" t="s">
        <v>11</v>
      </c>
      <c r="L3" s="19"/>
      <c r="M3" s="20"/>
      <c r="N3" s="7" t="s">
        <v>12</v>
      </c>
      <c r="O3" s="8"/>
      <c r="P3" s="9"/>
    </row>
    <row r="4" spans="1:18" ht="15.75" thickBot="1" x14ac:dyDescent="0.3">
      <c r="B4" s="15" t="s">
        <v>98</v>
      </c>
      <c r="C4" s="16" t="s">
        <v>99</v>
      </c>
      <c r="D4" s="17" t="s">
        <v>100</v>
      </c>
      <c r="E4" s="15" t="s">
        <v>98</v>
      </c>
      <c r="F4" s="16" t="s">
        <v>99</v>
      </c>
      <c r="G4" s="17" t="s">
        <v>100</v>
      </c>
      <c r="H4" s="15" t="s">
        <v>98</v>
      </c>
      <c r="I4" s="16" t="s">
        <v>99</v>
      </c>
      <c r="J4" s="17" t="s">
        <v>100</v>
      </c>
      <c r="K4" s="15" t="s">
        <v>98</v>
      </c>
      <c r="L4" s="16" t="s">
        <v>99</v>
      </c>
      <c r="M4" s="17" t="s">
        <v>100</v>
      </c>
      <c r="N4" s="15" t="s">
        <v>98</v>
      </c>
      <c r="O4" s="17" t="s">
        <v>99</v>
      </c>
      <c r="P4" s="49" t="s">
        <v>100</v>
      </c>
    </row>
    <row r="5" spans="1:18" x14ac:dyDescent="0.25">
      <c r="A5" s="28" t="s">
        <v>7</v>
      </c>
      <c r="B5" s="29">
        <v>2</v>
      </c>
      <c r="C5" s="30">
        <v>1</v>
      </c>
      <c r="D5" s="30">
        <v>1</v>
      </c>
      <c r="E5" s="29">
        <v>113</v>
      </c>
      <c r="F5" s="30">
        <v>0.88500000000000001</v>
      </c>
      <c r="G5" s="30">
        <v>0.95579999999999998</v>
      </c>
      <c r="H5" s="29">
        <v>6</v>
      </c>
      <c r="I5" s="30">
        <v>0.66669999999999996</v>
      </c>
      <c r="J5" s="30">
        <v>1</v>
      </c>
      <c r="K5" s="29">
        <v>1</v>
      </c>
      <c r="L5" s="30">
        <v>1</v>
      </c>
      <c r="M5" s="30">
        <v>1</v>
      </c>
      <c r="N5" s="29">
        <v>2</v>
      </c>
      <c r="O5" s="30">
        <v>1</v>
      </c>
      <c r="P5" s="30">
        <v>1</v>
      </c>
    </row>
    <row r="6" spans="1:18" x14ac:dyDescent="0.25">
      <c r="A6" s="28" t="s">
        <v>81</v>
      </c>
      <c r="B6" s="29">
        <v>0</v>
      </c>
      <c r="C6" s="30">
        <v>0</v>
      </c>
      <c r="D6" s="30">
        <v>0</v>
      </c>
      <c r="E6" s="29">
        <v>87</v>
      </c>
      <c r="F6" s="30">
        <v>0.59770000000000001</v>
      </c>
      <c r="G6" s="30">
        <v>0.74709999999999999</v>
      </c>
      <c r="H6" s="29">
        <v>1</v>
      </c>
      <c r="I6" s="30">
        <v>1</v>
      </c>
      <c r="J6" s="30">
        <v>1</v>
      </c>
      <c r="K6" s="29">
        <v>0</v>
      </c>
      <c r="L6" s="30">
        <v>0</v>
      </c>
      <c r="M6" s="30">
        <v>0</v>
      </c>
      <c r="N6" s="29">
        <v>9</v>
      </c>
      <c r="O6" s="30">
        <v>0.66669999999999996</v>
      </c>
      <c r="P6" s="30">
        <v>0.66669999999999996</v>
      </c>
    </row>
    <row r="7" spans="1:18" x14ac:dyDescent="0.25">
      <c r="A7" s="28" t="s">
        <v>85</v>
      </c>
      <c r="B7" s="29">
        <v>1</v>
      </c>
      <c r="C7" s="30">
        <v>1</v>
      </c>
      <c r="D7" s="30">
        <v>1</v>
      </c>
      <c r="E7" s="29">
        <v>70</v>
      </c>
      <c r="F7" s="30">
        <v>0.72860000000000003</v>
      </c>
      <c r="G7" s="30">
        <v>0.84289999999999998</v>
      </c>
      <c r="H7" s="29">
        <v>2</v>
      </c>
      <c r="I7" s="30">
        <v>1</v>
      </c>
      <c r="J7" s="30">
        <v>1</v>
      </c>
      <c r="K7" s="29">
        <v>0</v>
      </c>
      <c r="L7" s="30">
        <v>0</v>
      </c>
      <c r="M7" s="30">
        <v>0</v>
      </c>
      <c r="N7" s="29">
        <v>11</v>
      </c>
      <c r="O7" s="30">
        <v>0.90910000000000002</v>
      </c>
      <c r="P7" s="30">
        <v>0.90910000000000002</v>
      </c>
    </row>
    <row r="8" spans="1:18" x14ac:dyDescent="0.25">
      <c r="A8" s="28" t="s">
        <v>76</v>
      </c>
      <c r="B8" s="29">
        <v>0</v>
      </c>
      <c r="C8" s="30">
        <v>0</v>
      </c>
      <c r="D8" s="30">
        <v>0</v>
      </c>
      <c r="E8" s="29">
        <v>75</v>
      </c>
      <c r="F8" s="30">
        <v>0.78669999999999995</v>
      </c>
      <c r="G8" s="30">
        <v>0.98670000000000002</v>
      </c>
      <c r="H8" s="29">
        <v>1</v>
      </c>
      <c r="I8" s="30">
        <v>1</v>
      </c>
      <c r="J8" s="30">
        <v>1</v>
      </c>
      <c r="K8" s="29">
        <v>0</v>
      </c>
      <c r="L8" s="30">
        <v>0</v>
      </c>
      <c r="M8" s="30">
        <v>0</v>
      </c>
      <c r="N8" s="29">
        <v>10</v>
      </c>
      <c r="O8" s="30">
        <v>0.6</v>
      </c>
      <c r="P8" s="30">
        <v>1</v>
      </c>
    </row>
    <row r="9" spans="1:18" x14ac:dyDescent="0.25">
      <c r="A9" s="28" t="s">
        <v>83</v>
      </c>
      <c r="B9" s="29">
        <v>0</v>
      </c>
      <c r="C9" s="30">
        <v>0</v>
      </c>
      <c r="D9" s="30">
        <v>0</v>
      </c>
      <c r="E9" s="29">
        <v>79</v>
      </c>
      <c r="F9" s="30">
        <v>0.79749999999999999</v>
      </c>
      <c r="G9" s="30">
        <v>0.98729999999999996</v>
      </c>
      <c r="H9" s="29">
        <v>1</v>
      </c>
      <c r="I9" s="30">
        <v>1</v>
      </c>
      <c r="J9" s="30">
        <v>1</v>
      </c>
      <c r="K9" s="29">
        <v>0</v>
      </c>
      <c r="L9" s="30">
        <v>0</v>
      </c>
      <c r="M9" s="30">
        <v>0</v>
      </c>
      <c r="N9" s="29">
        <v>8</v>
      </c>
      <c r="O9" s="30">
        <v>0.875</v>
      </c>
      <c r="P9" s="30">
        <v>0.875</v>
      </c>
    </row>
    <row r="10" spans="1:18" x14ac:dyDescent="0.25">
      <c r="A10" s="28" t="s">
        <v>90</v>
      </c>
      <c r="B10" s="29">
        <v>1</v>
      </c>
      <c r="C10" s="30">
        <v>0</v>
      </c>
      <c r="D10" s="30">
        <v>0</v>
      </c>
      <c r="E10" s="29">
        <v>62</v>
      </c>
      <c r="F10" s="30">
        <v>0.9516</v>
      </c>
      <c r="G10" s="30">
        <v>0.9677</v>
      </c>
      <c r="H10" s="29">
        <v>2</v>
      </c>
      <c r="I10" s="30">
        <v>1</v>
      </c>
      <c r="J10" s="30">
        <v>1</v>
      </c>
      <c r="K10" s="29">
        <v>0</v>
      </c>
      <c r="L10" s="30">
        <v>0</v>
      </c>
      <c r="M10" s="30">
        <v>0</v>
      </c>
      <c r="N10" s="29">
        <v>16</v>
      </c>
      <c r="O10" s="30">
        <v>0.9375</v>
      </c>
      <c r="P10" s="30">
        <v>0.9375</v>
      </c>
    </row>
    <row r="11" spans="1:18" x14ac:dyDescent="0.25">
      <c r="A11" s="31" t="s">
        <v>101</v>
      </c>
      <c r="B11" s="29">
        <f>SUM(B5:B10)</f>
        <v>4</v>
      </c>
      <c r="C11" s="30">
        <f>((B5*C5)+(B6*C6)+(B7*C7)+(B8*C8)+(B9*C9)+(B10*C10))/B11</f>
        <v>0.75</v>
      </c>
      <c r="D11" s="30">
        <f>((B5*D5)+(B6*D6)+(B7*D7)+(B8*D8)+(B9*D9)+(B10*D10))/B11</f>
        <v>0.75</v>
      </c>
      <c r="E11" s="29">
        <f>SUM(E5:E10)</f>
        <v>486</v>
      </c>
      <c r="F11" s="30">
        <f>((E5*F5)+(E6*F6)+(E7*F7)+(E8*F8)+(E9*F9)+(E10*F10))/E11</f>
        <v>0.7901462962962964</v>
      </c>
      <c r="G11" s="30">
        <f>((E5*G5)+(E6*G6)+(E7*G7)+(E8*G8)+(E9*G9)+(E10*G10))/E11</f>
        <v>0.91358580246913579</v>
      </c>
      <c r="H11" s="29">
        <f>SUM(H5:H10)</f>
        <v>13</v>
      </c>
      <c r="I11" s="30">
        <f>((H5*I5)+(H6*I6)+(H7*I7)+(H8*I8)+(H9*I9)+(H10*I10))/H11</f>
        <v>0.84616923076923078</v>
      </c>
      <c r="J11" s="30">
        <f>((H5*J5)+(H6*J6)+(H7*J7)+(H8*J8)+(H9*J9)+(H10*J10))/H11</f>
        <v>1</v>
      </c>
      <c r="K11" s="29">
        <f>SUM(K5:K10)</f>
        <v>1</v>
      </c>
      <c r="L11" s="30">
        <f>((K5*L5)+(K6*L6)+(K7*L7)+(K8*L8)+(K9*L9)+(K10*L10))/K11</f>
        <v>1</v>
      </c>
      <c r="M11" s="30">
        <f>((K5*M5)+(K6*M6)+(K7*M7)+(K8*M8)+(K9*M9)+(K10*M10))/K11</f>
        <v>1</v>
      </c>
      <c r="N11" s="29">
        <f>SUM(N5:N10)</f>
        <v>56</v>
      </c>
      <c r="O11" s="30">
        <f>((N5*O5)+(N6*O6)+(N7*O7)+(N8*O8)+(N9*O9)+(N10*O10))/N11</f>
        <v>0.82143571428571427</v>
      </c>
      <c r="P11" s="30">
        <f>((N5*P5)+(N6*P6)+(N7*P7)+(N8*P8)+(N9*P9)+(N10*P10))/N11</f>
        <v>0.89286428571428567</v>
      </c>
      <c r="R11" t="s">
        <v>90</v>
      </c>
    </row>
    <row r="15" spans="1:18" ht="15.75" thickBot="1" x14ac:dyDescent="0.3"/>
    <row r="16" spans="1:18" ht="15.75" thickBot="1" x14ac:dyDescent="0.3">
      <c r="B16" s="21" t="str">
        <f>R19</f>
        <v>ADS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</row>
    <row r="17" spans="1:18" ht="15.75" thickBot="1" x14ac:dyDescent="0.3">
      <c r="B17" s="10" t="s">
        <v>9</v>
      </c>
      <c r="C17" s="11"/>
      <c r="D17" s="12"/>
      <c r="E17" s="10" t="s">
        <v>10</v>
      </c>
      <c r="F17" s="11"/>
      <c r="G17" s="12"/>
      <c r="H17" s="7" t="s">
        <v>13</v>
      </c>
      <c r="I17" s="8"/>
      <c r="J17" s="9"/>
      <c r="K17" s="18" t="s">
        <v>11</v>
      </c>
      <c r="L17" s="19"/>
      <c r="M17" s="20"/>
      <c r="N17" s="7" t="s">
        <v>12</v>
      </c>
      <c r="O17" s="8"/>
      <c r="P17" s="9"/>
    </row>
    <row r="18" spans="1:18" ht="15.75" thickBot="1" x14ac:dyDescent="0.3">
      <c r="B18" s="24" t="s">
        <v>98</v>
      </c>
      <c r="C18" s="25" t="s">
        <v>99</v>
      </c>
      <c r="D18" s="26" t="s">
        <v>100</v>
      </c>
      <c r="E18" s="24" t="s">
        <v>98</v>
      </c>
      <c r="F18" s="25" t="s">
        <v>99</v>
      </c>
      <c r="G18" s="26" t="s">
        <v>100</v>
      </c>
      <c r="H18" s="24" t="s">
        <v>98</v>
      </c>
      <c r="I18" s="25" t="s">
        <v>99</v>
      </c>
      <c r="J18" s="26" t="s">
        <v>100</v>
      </c>
      <c r="K18" s="24" t="s">
        <v>98</v>
      </c>
      <c r="L18" s="25" t="s">
        <v>99</v>
      </c>
      <c r="M18" s="26" t="s">
        <v>100</v>
      </c>
      <c r="N18" s="24" t="s">
        <v>98</v>
      </c>
      <c r="O18" s="26" t="s">
        <v>99</v>
      </c>
      <c r="P18" s="49" t="s">
        <v>100</v>
      </c>
    </row>
    <row r="19" spans="1:18" x14ac:dyDescent="0.25">
      <c r="A19" s="28" t="s">
        <v>7</v>
      </c>
      <c r="B19" s="29">
        <v>3</v>
      </c>
      <c r="C19" s="30">
        <v>1</v>
      </c>
      <c r="D19" s="30">
        <v>1</v>
      </c>
      <c r="E19" s="29">
        <v>295</v>
      </c>
      <c r="F19" s="30">
        <v>0.70509999999999995</v>
      </c>
      <c r="G19" s="30">
        <v>0.88139999999999996</v>
      </c>
      <c r="H19" s="29">
        <v>19</v>
      </c>
      <c r="I19" s="30">
        <v>0.89470000000000005</v>
      </c>
      <c r="J19" s="30">
        <v>0.89470000000000005</v>
      </c>
      <c r="K19" s="29">
        <v>3</v>
      </c>
      <c r="L19" s="30">
        <v>1</v>
      </c>
      <c r="M19" s="30">
        <v>1</v>
      </c>
      <c r="N19" s="29">
        <v>12</v>
      </c>
      <c r="O19" s="30">
        <v>0.75</v>
      </c>
      <c r="P19" s="36">
        <v>1</v>
      </c>
      <c r="R19" t="s">
        <v>14</v>
      </c>
    </row>
    <row r="20" spans="1:18" x14ac:dyDescent="0.25">
      <c r="A20" s="28" t="s">
        <v>81</v>
      </c>
      <c r="B20" s="29">
        <v>4</v>
      </c>
      <c r="C20" s="30">
        <v>0.5</v>
      </c>
      <c r="D20" s="30">
        <v>0.5</v>
      </c>
      <c r="E20" s="29">
        <v>208</v>
      </c>
      <c r="F20" s="30">
        <v>0.75480000000000003</v>
      </c>
      <c r="G20" s="30">
        <v>0.86539999999999995</v>
      </c>
      <c r="H20" s="29">
        <v>20</v>
      </c>
      <c r="I20" s="30">
        <v>0.9</v>
      </c>
      <c r="J20" s="30">
        <v>0.95</v>
      </c>
      <c r="K20" s="29">
        <v>0</v>
      </c>
      <c r="L20" s="30">
        <v>0</v>
      </c>
      <c r="M20" s="30">
        <v>0</v>
      </c>
      <c r="N20" s="29">
        <v>24</v>
      </c>
      <c r="O20" s="30">
        <v>0.70830000000000004</v>
      </c>
      <c r="P20" s="30">
        <v>0.91669999999999996</v>
      </c>
      <c r="R20" t="s">
        <v>7</v>
      </c>
    </row>
    <row r="21" spans="1:18" x14ac:dyDescent="0.25">
      <c r="A21" s="28" t="s">
        <v>85</v>
      </c>
      <c r="B21" s="29">
        <v>1</v>
      </c>
      <c r="C21" s="30">
        <v>1</v>
      </c>
      <c r="D21" s="30">
        <v>1</v>
      </c>
      <c r="E21" s="29">
        <v>227</v>
      </c>
      <c r="F21" s="30">
        <v>0.75329999999999997</v>
      </c>
      <c r="G21" s="30">
        <v>0.87670000000000003</v>
      </c>
      <c r="H21" s="29">
        <v>11</v>
      </c>
      <c r="I21" s="30">
        <v>1</v>
      </c>
      <c r="J21" s="30">
        <v>1</v>
      </c>
      <c r="K21" s="29">
        <v>0</v>
      </c>
      <c r="L21" s="30">
        <v>0</v>
      </c>
      <c r="M21" s="30">
        <v>0</v>
      </c>
      <c r="N21" s="29">
        <v>32</v>
      </c>
      <c r="O21" s="30">
        <v>0.8125</v>
      </c>
      <c r="P21" s="30">
        <v>0.9375</v>
      </c>
      <c r="R21" t="s">
        <v>81</v>
      </c>
    </row>
    <row r="22" spans="1:18" x14ac:dyDescent="0.25">
      <c r="A22" s="28" t="s">
        <v>76</v>
      </c>
      <c r="B22" s="29">
        <v>4</v>
      </c>
      <c r="C22" s="30">
        <v>1</v>
      </c>
      <c r="D22" s="30">
        <v>1</v>
      </c>
      <c r="E22" s="29">
        <v>283</v>
      </c>
      <c r="F22" s="30">
        <v>0.76329999999999998</v>
      </c>
      <c r="G22" s="30">
        <v>0.85160000000000002</v>
      </c>
      <c r="H22" s="29">
        <v>23</v>
      </c>
      <c r="I22" s="30">
        <v>0.86960000000000004</v>
      </c>
      <c r="J22" s="30">
        <v>0.91300000000000003</v>
      </c>
      <c r="K22" s="29">
        <v>3</v>
      </c>
      <c r="L22" s="30">
        <v>0.66669999999999996</v>
      </c>
      <c r="M22" s="30">
        <v>0.66669999999999996</v>
      </c>
      <c r="N22" s="29">
        <v>20</v>
      </c>
      <c r="O22" s="30">
        <v>0.6</v>
      </c>
      <c r="P22" s="30">
        <v>0.7</v>
      </c>
      <c r="R22" t="s">
        <v>85</v>
      </c>
    </row>
    <row r="23" spans="1:18" x14ac:dyDescent="0.25">
      <c r="A23" s="28" t="s">
        <v>83</v>
      </c>
      <c r="B23" s="29">
        <v>1</v>
      </c>
      <c r="C23" s="30">
        <v>1</v>
      </c>
      <c r="D23" s="30">
        <v>1</v>
      </c>
      <c r="E23" s="29">
        <v>185</v>
      </c>
      <c r="F23" s="30">
        <v>0.81079999999999997</v>
      </c>
      <c r="G23" s="30">
        <v>0.91349999999999998</v>
      </c>
      <c r="H23" s="29">
        <v>9</v>
      </c>
      <c r="I23" s="30">
        <v>0.88890000000000002</v>
      </c>
      <c r="J23" s="30">
        <v>0.88890000000000002</v>
      </c>
      <c r="K23" s="29">
        <v>2</v>
      </c>
      <c r="L23" s="30">
        <v>1</v>
      </c>
      <c r="M23" s="30">
        <v>1</v>
      </c>
      <c r="N23" s="29">
        <v>31</v>
      </c>
      <c r="O23" s="30">
        <v>0.871</v>
      </c>
      <c r="P23" s="30">
        <v>0.9032</v>
      </c>
      <c r="R23" t="s">
        <v>76</v>
      </c>
    </row>
    <row r="24" spans="1:18" x14ac:dyDescent="0.25">
      <c r="A24" s="28" t="s">
        <v>90</v>
      </c>
      <c r="B24" s="29">
        <v>3</v>
      </c>
      <c r="C24" s="30">
        <v>0.66669999999999996</v>
      </c>
      <c r="D24" s="30">
        <v>0.66669999999999996</v>
      </c>
      <c r="E24" s="29">
        <v>145</v>
      </c>
      <c r="F24" s="30">
        <v>0.6069</v>
      </c>
      <c r="G24" s="30">
        <v>0.71030000000000004</v>
      </c>
      <c r="H24" s="29">
        <v>3</v>
      </c>
      <c r="I24" s="30">
        <v>1</v>
      </c>
      <c r="J24" s="30">
        <v>1</v>
      </c>
      <c r="K24" s="29">
        <v>1</v>
      </c>
      <c r="L24" s="30">
        <v>1</v>
      </c>
      <c r="M24" s="30">
        <v>1</v>
      </c>
      <c r="N24" s="29">
        <v>13</v>
      </c>
      <c r="O24" s="30">
        <v>0.53849999999999998</v>
      </c>
      <c r="P24" s="30">
        <v>0.84619999999999995</v>
      </c>
      <c r="R24" t="s">
        <v>83</v>
      </c>
    </row>
    <row r="25" spans="1:18" x14ac:dyDescent="0.25">
      <c r="A25" s="31" t="s">
        <v>101</v>
      </c>
      <c r="B25" s="29">
        <f>SUM(B19:B24)</f>
        <v>16</v>
      </c>
      <c r="C25" s="30">
        <f>((B19*C19)+(B20*C20)+(B21*C21)+(B22*C22)+(B23*C23)+(B24*C24))/B25</f>
        <v>0.81250624999999999</v>
      </c>
      <c r="D25" s="30">
        <f>((B19*D19)+(B20*D20)+(B21*D21)+(B22*D22)+(B23*D23)+(B24*D24))/B25</f>
        <v>0.81250624999999999</v>
      </c>
      <c r="E25" s="29">
        <f>SUM(E19:E24)</f>
        <v>1343</v>
      </c>
      <c r="F25" s="30">
        <f>((E19*F19)+(E20*F20)+(E21*F21)+(E22*F22)+(E23*F23)+(E24*F24))/E25</f>
        <v>0.73716634400595671</v>
      </c>
      <c r="G25" s="30">
        <f>((E19*G19)+(E20*G20)+(E21*G21)+(E22*G22)+(E23*G23)+(E24*G24))/E25</f>
        <v>0.85779664929262844</v>
      </c>
      <c r="H25" s="29">
        <f>SUM(H19:H24)</f>
        <v>85</v>
      </c>
      <c r="I25" s="30">
        <f>((H19*I19)+(H20*I20)+(H21*I21)+(H22*I22)+(H23*I23)+(H24*I24))/H25</f>
        <v>0.90588470588235304</v>
      </c>
      <c r="J25" s="30">
        <f>((H19*J19)+(H20*J20)+(H21*J21)+(H22*J22)+(H23*J23)+(H24*J24))/H25</f>
        <v>0.92939294117647064</v>
      </c>
      <c r="K25" s="29">
        <f>SUM(K19:K24)</f>
        <v>9</v>
      </c>
      <c r="L25" s="30">
        <f>((K19*L19)+(K20*L20)+(K21*L21)+(K22*L22)+(K23*L23)+(K24*L24))/K25</f>
        <v>0.88890000000000002</v>
      </c>
      <c r="M25" s="30">
        <f>((K19*M19)+(K20*M20)+(K21*M21)+(K22*M22)+(K23*M23)+(K24*M24))/K25</f>
        <v>0.88890000000000002</v>
      </c>
      <c r="N25" s="29">
        <f>SUM(N19:N24)</f>
        <v>132</v>
      </c>
      <c r="O25" s="30">
        <f>((N19*O19)+(N20*O20)+(N21*O21)+(N22*O22)+(N23*O23)+(N24*O24))/N25</f>
        <v>0.74242954545454554</v>
      </c>
      <c r="P25" s="30">
        <f>((N19*P19)+(N20*P20)+(N21*P21)+(N22*P22)+(N23*P23)+(N24*P24))/N25</f>
        <v>0.88636818181818178</v>
      </c>
      <c r="R25" t="s">
        <v>90</v>
      </c>
    </row>
    <row r="26" spans="1:18" x14ac:dyDescent="0.25">
      <c r="R26">
        <v>0</v>
      </c>
    </row>
    <row r="27" spans="1:18" x14ac:dyDescent="0.25">
      <c r="R27">
        <v>0</v>
      </c>
    </row>
    <row r="28" spans="1:18" x14ac:dyDescent="0.25">
      <c r="R28">
        <v>0</v>
      </c>
    </row>
    <row r="29" spans="1:18" ht="15.75" thickBot="1" x14ac:dyDescent="0.3">
      <c r="R29">
        <v>0</v>
      </c>
    </row>
    <row r="30" spans="1:18" ht="15.75" thickBot="1" x14ac:dyDescent="0.3">
      <c r="B30" s="21" t="str">
        <f>R33</f>
        <v>AG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R30">
        <v>0</v>
      </c>
    </row>
    <row r="31" spans="1:18" ht="15.75" thickBot="1" x14ac:dyDescent="0.3">
      <c r="B31" s="10" t="s">
        <v>9</v>
      </c>
      <c r="C31" s="11"/>
      <c r="D31" s="12"/>
      <c r="E31" s="10" t="s">
        <v>10</v>
      </c>
      <c r="F31" s="11"/>
      <c r="G31" s="12"/>
      <c r="H31" s="7" t="s">
        <v>13</v>
      </c>
      <c r="I31" s="8"/>
      <c r="J31" s="9"/>
      <c r="K31" s="18" t="s">
        <v>11</v>
      </c>
      <c r="L31" s="19"/>
      <c r="M31" s="20"/>
      <c r="N31" s="7" t="s">
        <v>12</v>
      </c>
      <c r="O31" s="8"/>
      <c r="P31" s="9"/>
      <c r="R31">
        <v>0</v>
      </c>
    </row>
    <row r="32" spans="1:18" ht="15.75" thickBot="1" x14ac:dyDescent="0.3">
      <c r="B32" s="24" t="s">
        <v>98</v>
      </c>
      <c r="C32" s="25" t="s">
        <v>99</v>
      </c>
      <c r="D32" s="26" t="s">
        <v>100</v>
      </c>
      <c r="E32" s="24" t="s">
        <v>98</v>
      </c>
      <c r="F32" s="25" t="s">
        <v>99</v>
      </c>
      <c r="G32" s="26" t="s">
        <v>100</v>
      </c>
      <c r="H32" s="24" t="s">
        <v>98</v>
      </c>
      <c r="I32" s="25" t="s">
        <v>99</v>
      </c>
      <c r="J32" s="26" t="s">
        <v>100</v>
      </c>
      <c r="K32" s="24" t="s">
        <v>98</v>
      </c>
      <c r="L32" s="25" t="s">
        <v>99</v>
      </c>
      <c r="M32" s="26" t="s">
        <v>100</v>
      </c>
      <c r="N32" s="24" t="s">
        <v>98</v>
      </c>
      <c r="O32" s="26" t="s">
        <v>99</v>
      </c>
      <c r="P32" s="49" t="s">
        <v>100</v>
      </c>
      <c r="R32">
        <v>0</v>
      </c>
    </row>
    <row r="33" spans="1:18" x14ac:dyDescent="0.25">
      <c r="A33" s="28" t="s">
        <v>7</v>
      </c>
      <c r="B33" s="29">
        <v>3</v>
      </c>
      <c r="C33" s="30">
        <v>1</v>
      </c>
      <c r="D33" s="30">
        <v>1</v>
      </c>
      <c r="E33" s="29">
        <v>304</v>
      </c>
      <c r="F33" s="30">
        <v>0.64800000000000002</v>
      </c>
      <c r="G33" s="30">
        <v>0.87829999999999997</v>
      </c>
      <c r="H33" s="29">
        <v>43</v>
      </c>
      <c r="I33" s="30">
        <v>0.95350000000000001</v>
      </c>
      <c r="J33" s="30">
        <v>1</v>
      </c>
      <c r="K33" s="29">
        <v>4</v>
      </c>
      <c r="L33" s="30">
        <v>1</v>
      </c>
      <c r="M33" s="30">
        <v>1</v>
      </c>
      <c r="N33" s="29">
        <v>17</v>
      </c>
      <c r="O33" s="30">
        <v>0.88239999999999996</v>
      </c>
      <c r="P33" s="36">
        <v>0.88239999999999996</v>
      </c>
      <c r="R33" t="s">
        <v>15</v>
      </c>
    </row>
    <row r="34" spans="1:18" x14ac:dyDescent="0.25">
      <c r="A34" s="28" t="s">
        <v>81</v>
      </c>
      <c r="B34" s="29">
        <v>2</v>
      </c>
      <c r="C34" s="30">
        <v>1</v>
      </c>
      <c r="D34" s="30">
        <v>1</v>
      </c>
      <c r="E34" s="29">
        <v>280</v>
      </c>
      <c r="F34" s="30">
        <v>0.73209999999999997</v>
      </c>
      <c r="G34" s="30">
        <v>0.94640000000000002</v>
      </c>
      <c r="H34" s="29">
        <v>19</v>
      </c>
      <c r="I34" s="30">
        <v>0.94740000000000002</v>
      </c>
      <c r="J34" s="30">
        <v>1</v>
      </c>
      <c r="K34" s="29">
        <v>3</v>
      </c>
      <c r="L34" s="30">
        <v>1</v>
      </c>
      <c r="M34" s="30">
        <v>1</v>
      </c>
      <c r="N34" s="29">
        <v>30</v>
      </c>
      <c r="O34" s="30">
        <v>0.73329999999999995</v>
      </c>
      <c r="P34" s="30">
        <v>0.93330000000000002</v>
      </c>
      <c r="R34" t="s">
        <v>7</v>
      </c>
    </row>
    <row r="35" spans="1:18" x14ac:dyDescent="0.25">
      <c r="A35" s="28" t="s">
        <v>85</v>
      </c>
      <c r="B35" s="29">
        <v>0</v>
      </c>
      <c r="C35" s="30">
        <v>0</v>
      </c>
      <c r="D35" s="30">
        <v>0</v>
      </c>
      <c r="E35" s="29">
        <v>343</v>
      </c>
      <c r="F35" s="30">
        <v>0.58889999999999998</v>
      </c>
      <c r="G35" s="30">
        <v>0.88629999999999998</v>
      </c>
      <c r="H35" s="29">
        <v>11</v>
      </c>
      <c r="I35" s="30">
        <v>0.81820000000000004</v>
      </c>
      <c r="J35" s="30">
        <v>0.90910000000000002</v>
      </c>
      <c r="K35" s="29">
        <v>0</v>
      </c>
      <c r="L35" s="30">
        <v>0</v>
      </c>
      <c r="M35" s="30">
        <v>0</v>
      </c>
      <c r="N35" s="29">
        <v>29</v>
      </c>
      <c r="O35" s="30">
        <v>0.8276</v>
      </c>
      <c r="P35" s="30">
        <v>0.93100000000000005</v>
      </c>
      <c r="R35" t="s">
        <v>81</v>
      </c>
    </row>
    <row r="36" spans="1:18" x14ac:dyDescent="0.25">
      <c r="A36" s="28" t="s">
        <v>76</v>
      </c>
      <c r="B36" s="29">
        <v>4</v>
      </c>
      <c r="C36" s="30">
        <v>0.25</v>
      </c>
      <c r="D36" s="30">
        <v>0.5</v>
      </c>
      <c r="E36" s="29">
        <v>281</v>
      </c>
      <c r="F36" s="30">
        <v>0.58720000000000006</v>
      </c>
      <c r="G36" s="30">
        <v>0.83989999999999998</v>
      </c>
      <c r="H36" s="29">
        <v>32</v>
      </c>
      <c r="I36" s="30">
        <v>0.90629999999999999</v>
      </c>
      <c r="J36" s="30">
        <v>0.96879999999999999</v>
      </c>
      <c r="K36" s="29">
        <v>5</v>
      </c>
      <c r="L36" s="30">
        <v>1</v>
      </c>
      <c r="M36" s="30">
        <v>1</v>
      </c>
      <c r="N36" s="29">
        <v>21</v>
      </c>
      <c r="O36" s="30">
        <v>0.61899999999999999</v>
      </c>
      <c r="P36" s="30">
        <v>0.85709999999999997</v>
      </c>
      <c r="R36" t="s">
        <v>85</v>
      </c>
    </row>
    <row r="37" spans="1:18" x14ac:dyDescent="0.25">
      <c r="A37" s="28" t="s">
        <v>83</v>
      </c>
      <c r="B37" s="29">
        <v>0</v>
      </c>
      <c r="C37" s="30">
        <v>0</v>
      </c>
      <c r="D37" s="30">
        <v>0</v>
      </c>
      <c r="E37" s="29">
        <v>220</v>
      </c>
      <c r="F37" s="30">
        <v>0.62729999999999997</v>
      </c>
      <c r="G37" s="30">
        <v>0.89549999999999996</v>
      </c>
      <c r="H37" s="29">
        <v>23</v>
      </c>
      <c r="I37" s="30">
        <v>0.69569999999999999</v>
      </c>
      <c r="J37" s="30">
        <v>0.73909999999999998</v>
      </c>
      <c r="K37" s="29">
        <v>1</v>
      </c>
      <c r="L37" s="30">
        <v>0</v>
      </c>
      <c r="M37" s="30">
        <v>0</v>
      </c>
      <c r="N37" s="29">
        <v>28</v>
      </c>
      <c r="O37" s="30">
        <v>0.53569999999999995</v>
      </c>
      <c r="P37" s="30">
        <v>0.89290000000000003</v>
      </c>
      <c r="R37" t="s">
        <v>76</v>
      </c>
    </row>
    <row r="38" spans="1:18" x14ac:dyDescent="0.25">
      <c r="A38" s="28" t="s">
        <v>90</v>
      </c>
      <c r="B38" s="29">
        <v>0</v>
      </c>
      <c r="C38" s="30">
        <v>0</v>
      </c>
      <c r="D38" s="30">
        <v>0</v>
      </c>
      <c r="E38" s="29">
        <v>267</v>
      </c>
      <c r="F38" s="30">
        <v>0.61799999999999999</v>
      </c>
      <c r="G38" s="30">
        <v>0.88009999999999999</v>
      </c>
      <c r="H38" s="29">
        <v>12</v>
      </c>
      <c r="I38" s="30">
        <v>1</v>
      </c>
      <c r="J38" s="30">
        <v>1</v>
      </c>
      <c r="K38" s="29">
        <v>4</v>
      </c>
      <c r="L38" s="30">
        <v>1</v>
      </c>
      <c r="M38" s="30">
        <v>1</v>
      </c>
      <c r="N38" s="29">
        <v>42</v>
      </c>
      <c r="O38" s="30">
        <v>0.88100000000000001</v>
      </c>
      <c r="P38" s="30">
        <v>0.90480000000000005</v>
      </c>
      <c r="R38" t="s">
        <v>83</v>
      </c>
    </row>
    <row r="39" spans="1:18" x14ac:dyDescent="0.25">
      <c r="A39" s="31" t="s">
        <v>101</v>
      </c>
      <c r="B39" s="29">
        <f>SUM(B33:B38)</f>
        <v>9</v>
      </c>
      <c r="C39" s="30">
        <f>((B33*C33)+(B34*C34)+(B35*C35)+(B36*C36)+(B37*C37)+(B38*C38))/B39</f>
        <v>0.66666666666666663</v>
      </c>
      <c r="D39" s="30">
        <f>((B33*D33)+(B34*D34)+(B35*D35)+(B36*D36)+(B37*D37)+(B38*D38))/B39</f>
        <v>0.77777777777777779</v>
      </c>
      <c r="E39" s="29">
        <f>SUM(E33:E38)</f>
        <v>1695</v>
      </c>
      <c r="F39" s="30">
        <f>((E33*F33)+(E34*F34)+(E35*F35)+(E36*F36)+(E37*F37)+(E38*F38))/E39</f>
        <v>0.63244123893805315</v>
      </c>
      <c r="G39" s="30">
        <f>((E33*G33)+(E34*G34)+(E35*G35)+(E36*G36)+(E37*G37)+(E38*G38))/E39</f>
        <v>0.88731840707964604</v>
      </c>
      <c r="H39" s="29">
        <f>SUM(H33:H38)</f>
        <v>140</v>
      </c>
      <c r="I39" s="30">
        <f>((H33*I33)+(H34*I34)+(H35*I35)+(H36*I36)+(H37*I37)+(H38*I38))/H39</f>
        <v>0.89288571428571417</v>
      </c>
      <c r="J39" s="30">
        <f>((H33*J33)+(H34*J34)+(H35*J35)+(H36*J36)+(H37*J37)+(H38*J38))/H39</f>
        <v>0.94286428571428571</v>
      </c>
      <c r="K39" s="29">
        <f>SUM(K33:K38)</f>
        <v>17</v>
      </c>
      <c r="L39" s="30">
        <f>((K33*L33)+(K34*L34)+(K35*L35)+(K36*L36)+(K37*L37)+(K38*L38))/K39</f>
        <v>0.94117647058823528</v>
      </c>
      <c r="M39" s="30">
        <f>((K33*M33)+(K34*M34)+(K35*M35)+(K36*M36)+(K37*M37)+(K38*M38))/K39</f>
        <v>0.94117647058823528</v>
      </c>
      <c r="N39" s="29">
        <f>SUM(N33:N38)</f>
        <v>167</v>
      </c>
      <c r="O39" s="30">
        <f>((N33*O33)+(N34*O34)+(N35*O35)+(N36*O36)+(N37*O37)+(N38*O38))/N39</f>
        <v>0.75449580838323349</v>
      </c>
      <c r="P39" s="30">
        <f>((N33*P33)+(N34*P34)+(N35*P35)+(N36*P36)+(N37*P37)+(N38*P38))/N39</f>
        <v>0.90419580838323355</v>
      </c>
      <c r="R39" t="s">
        <v>90</v>
      </c>
    </row>
    <row r="40" spans="1:18" x14ac:dyDescent="0.25">
      <c r="R40">
        <v>0</v>
      </c>
    </row>
    <row r="41" spans="1:18" x14ac:dyDescent="0.25">
      <c r="R41">
        <v>0</v>
      </c>
    </row>
    <row r="42" spans="1:18" ht="15.75" thickBot="1" x14ac:dyDescent="0.3">
      <c r="R42">
        <v>0</v>
      </c>
    </row>
    <row r="43" spans="1:18" ht="15.75" thickBot="1" x14ac:dyDescent="0.3">
      <c r="B43" s="21" t="str">
        <f>R46</f>
        <v>AGET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  <c r="R43">
        <v>0</v>
      </c>
    </row>
    <row r="44" spans="1:18" ht="15.75" thickBot="1" x14ac:dyDescent="0.3">
      <c r="B44" s="10" t="s">
        <v>9</v>
      </c>
      <c r="C44" s="11"/>
      <c r="D44" s="12"/>
      <c r="E44" s="10" t="s">
        <v>10</v>
      </c>
      <c r="F44" s="11"/>
      <c r="G44" s="12"/>
      <c r="H44" s="7" t="s">
        <v>13</v>
      </c>
      <c r="I44" s="8"/>
      <c r="J44" s="9"/>
      <c r="K44" s="18" t="s">
        <v>11</v>
      </c>
      <c r="L44" s="19"/>
      <c r="M44" s="20"/>
      <c r="N44" s="7" t="s">
        <v>12</v>
      </c>
      <c r="O44" s="8"/>
      <c r="P44" s="9"/>
      <c r="R44">
        <v>0</v>
      </c>
    </row>
    <row r="45" spans="1:18" ht="15.75" thickBot="1" x14ac:dyDescent="0.3">
      <c r="B45" s="24" t="s">
        <v>98</v>
      </c>
      <c r="C45" s="25" t="s">
        <v>99</v>
      </c>
      <c r="D45" s="26" t="s">
        <v>100</v>
      </c>
      <c r="E45" s="24" t="s">
        <v>98</v>
      </c>
      <c r="F45" s="25" t="s">
        <v>99</v>
      </c>
      <c r="G45" s="26" t="s">
        <v>100</v>
      </c>
      <c r="H45" s="24" t="s">
        <v>98</v>
      </c>
      <c r="I45" s="25" t="s">
        <v>99</v>
      </c>
      <c r="J45" s="26" t="s">
        <v>100</v>
      </c>
      <c r="K45" s="24" t="s">
        <v>98</v>
      </c>
      <c r="L45" s="25" t="s">
        <v>99</v>
      </c>
      <c r="M45" s="26" t="s">
        <v>100</v>
      </c>
      <c r="N45" s="24" t="s">
        <v>98</v>
      </c>
      <c r="O45" s="26" t="s">
        <v>99</v>
      </c>
      <c r="P45" s="49" t="s">
        <v>100</v>
      </c>
      <c r="R45">
        <v>0</v>
      </c>
    </row>
    <row r="46" spans="1:18" x14ac:dyDescent="0.25">
      <c r="A46" s="28" t="s">
        <v>85</v>
      </c>
      <c r="B46" s="29">
        <v>0</v>
      </c>
      <c r="C46" s="30">
        <v>0</v>
      </c>
      <c r="D46" s="30">
        <v>0</v>
      </c>
      <c r="E46" s="29">
        <v>4</v>
      </c>
      <c r="F46" s="30">
        <v>1</v>
      </c>
      <c r="G46" s="30">
        <v>1</v>
      </c>
      <c r="H46" s="29">
        <v>0</v>
      </c>
      <c r="I46" s="30">
        <v>0</v>
      </c>
      <c r="J46" s="30">
        <v>0</v>
      </c>
      <c r="K46" s="29">
        <v>0</v>
      </c>
      <c r="L46" s="30">
        <v>0</v>
      </c>
      <c r="M46" s="30">
        <v>0</v>
      </c>
      <c r="N46" s="29">
        <v>1</v>
      </c>
      <c r="O46" s="30">
        <v>1</v>
      </c>
      <c r="P46" s="36">
        <v>1</v>
      </c>
      <c r="R46" t="s">
        <v>86</v>
      </c>
    </row>
    <row r="47" spans="1:18" x14ac:dyDescent="0.25">
      <c r="R47" t="s">
        <v>85</v>
      </c>
    </row>
    <row r="48" spans="1:18" x14ac:dyDescent="0.25">
      <c r="R48">
        <v>0</v>
      </c>
    </row>
    <row r="49" spans="1:18" x14ac:dyDescent="0.25">
      <c r="R49">
        <v>0</v>
      </c>
    </row>
    <row r="50" spans="1:18" x14ac:dyDescent="0.25">
      <c r="R50">
        <v>0</v>
      </c>
    </row>
    <row r="51" spans="1:18" ht="15.75" thickBot="1" x14ac:dyDescent="0.3">
      <c r="R51">
        <v>0</v>
      </c>
    </row>
    <row r="52" spans="1:18" ht="15.75" thickBot="1" x14ac:dyDescent="0.3">
      <c r="B52" s="21" t="str">
        <f>R55</f>
        <v>AHP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/>
      <c r="R52">
        <v>0</v>
      </c>
    </row>
    <row r="53" spans="1:18" ht="15.75" thickBot="1" x14ac:dyDescent="0.3">
      <c r="B53" s="10" t="s">
        <v>9</v>
      </c>
      <c r="C53" s="11"/>
      <c r="D53" s="12"/>
      <c r="E53" s="10" t="s">
        <v>10</v>
      </c>
      <c r="F53" s="11"/>
      <c r="G53" s="12"/>
      <c r="H53" s="7" t="s">
        <v>13</v>
      </c>
      <c r="I53" s="8"/>
      <c r="J53" s="9"/>
      <c r="K53" s="18" t="s">
        <v>11</v>
      </c>
      <c r="L53" s="19"/>
      <c r="M53" s="20"/>
      <c r="N53" s="7" t="s">
        <v>12</v>
      </c>
      <c r="O53" s="8"/>
      <c r="P53" s="9"/>
      <c r="R53">
        <v>0</v>
      </c>
    </row>
    <row r="54" spans="1:18" ht="15.75" thickBot="1" x14ac:dyDescent="0.3">
      <c r="B54" s="24" t="s">
        <v>98</v>
      </c>
      <c r="C54" s="25" t="s">
        <v>99</v>
      </c>
      <c r="D54" s="26" t="s">
        <v>100</v>
      </c>
      <c r="E54" s="24" t="s">
        <v>98</v>
      </c>
      <c r="F54" s="25" t="s">
        <v>99</v>
      </c>
      <c r="G54" s="26" t="s">
        <v>100</v>
      </c>
      <c r="H54" s="24" t="s">
        <v>98</v>
      </c>
      <c r="I54" s="25" t="s">
        <v>99</v>
      </c>
      <c r="J54" s="26" t="s">
        <v>100</v>
      </c>
      <c r="K54" s="24" t="s">
        <v>98</v>
      </c>
      <c r="L54" s="25" t="s">
        <v>99</v>
      </c>
      <c r="M54" s="26" t="s">
        <v>100</v>
      </c>
      <c r="N54" s="24" t="s">
        <v>98</v>
      </c>
      <c r="O54" s="25" t="s">
        <v>99</v>
      </c>
      <c r="P54" s="49" t="s">
        <v>100</v>
      </c>
      <c r="R54">
        <v>0</v>
      </c>
    </row>
    <row r="55" spans="1:18" x14ac:dyDescent="0.25">
      <c r="A55" s="28" t="s">
        <v>7</v>
      </c>
      <c r="B55" s="29">
        <v>1</v>
      </c>
      <c r="C55" s="30">
        <v>1</v>
      </c>
      <c r="D55" s="30">
        <v>1</v>
      </c>
      <c r="E55" s="29">
        <v>298</v>
      </c>
      <c r="F55" s="30">
        <v>0.77180000000000004</v>
      </c>
      <c r="G55" s="30">
        <v>0.90269999999999995</v>
      </c>
      <c r="H55" s="29">
        <v>20</v>
      </c>
      <c r="I55" s="30">
        <v>0.75</v>
      </c>
      <c r="J55" s="30">
        <v>0.8</v>
      </c>
      <c r="K55" s="29">
        <v>6</v>
      </c>
      <c r="L55" s="30">
        <v>0.83330000000000004</v>
      </c>
      <c r="M55" s="30">
        <v>1</v>
      </c>
      <c r="N55" s="29">
        <v>12</v>
      </c>
      <c r="O55" s="30">
        <v>0.75</v>
      </c>
      <c r="P55" s="30">
        <v>1</v>
      </c>
      <c r="R55" t="s">
        <v>16</v>
      </c>
    </row>
    <row r="56" spans="1:18" x14ac:dyDescent="0.25">
      <c r="A56" s="28" t="s">
        <v>81</v>
      </c>
      <c r="B56" s="29">
        <v>0</v>
      </c>
      <c r="C56" s="30">
        <v>0</v>
      </c>
      <c r="D56" s="30">
        <v>0</v>
      </c>
      <c r="E56" s="29">
        <v>285</v>
      </c>
      <c r="F56" s="30">
        <v>0.84209999999999996</v>
      </c>
      <c r="G56" s="30">
        <v>0.93679999999999997</v>
      </c>
      <c r="H56" s="29">
        <v>10</v>
      </c>
      <c r="I56" s="30">
        <v>1</v>
      </c>
      <c r="J56" s="30">
        <v>1</v>
      </c>
      <c r="K56" s="29">
        <v>1</v>
      </c>
      <c r="L56" s="30">
        <v>1</v>
      </c>
      <c r="M56" s="30">
        <v>1</v>
      </c>
      <c r="N56" s="29">
        <v>32</v>
      </c>
      <c r="O56" s="30">
        <v>0.71879999999999999</v>
      </c>
      <c r="P56" s="30">
        <v>0.8125</v>
      </c>
      <c r="R56" t="s">
        <v>7</v>
      </c>
    </row>
    <row r="57" spans="1:18" x14ac:dyDescent="0.25">
      <c r="A57" s="28" t="s">
        <v>85</v>
      </c>
      <c r="B57" s="29">
        <v>1</v>
      </c>
      <c r="C57" s="30">
        <v>1</v>
      </c>
      <c r="D57" s="30">
        <v>1</v>
      </c>
      <c r="E57" s="29">
        <v>321</v>
      </c>
      <c r="F57" s="30">
        <v>0.90339999999999998</v>
      </c>
      <c r="G57" s="30">
        <v>0.94389999999999996</v>
      </c>
      <c r="H57" s="29">
        <v>11</v>
      </c>
      <c r="I57" s="30">
        <v>1</v>
      </c>
      <c r="J57" s="30">
        <v>1</v>
      </c>
      <c r="K57" s="29">
        <v>1</v>
      </c>
      <c r="L57" s="30">
        <v>1</v>
      </c>
      <c r="M57" s="30">
        <v>1</v>
      </c>
      <c r="N57" s="29">
        <v>34</v>
      </c>
      <c r="O57" s="30">
        <v>0.85289999999999999</v>
      </c>
      <c r="P57" s="30">
        <v>0.97060000000000002</v>
      </c>
      <c r="R57" t="s">
        <v>81</v>
      </c>
    </row>
    <row r="58" spans="1:18" x14ac:dyDescent="0.25">
      <c r="A58" s="28" t="s">
        <v>76</v>
      </c>
      <c r="B58" s="29">
        <v>3</v>
      </c>
      <c r="C58" s="30">
        <v>1</v>
      </c>
      <c r="D58" s="30">
        <v>1</v>
      </c>
      <c r="E58" s="29">
        <v>277</v>
      </c>
      <c r="F58" s="30">
        <v>0.81589999999999996</v>
      </c>
      <c r="G58" s="30">
        <v>0.92059999999999997</v>
      </c>
      <c r="H58" s="29">
        <v>8</v>
      </c>
      <c r="I58" s="30">
        <v>1</v>
      </c>
      <c r="J58" s="30">
        <v>1</v>
      </c>
      <c r="K58" s="29">
        <v>4</v>
      </c>
      <c r="L58" s="30">
        <v>1</v>
      </c>
      <c r="M58" s="30">
        <v>1</v>
      </c>
      <c r="N58" s="29">
        <v>23</v>
      </c>
      <c r="O58" s="30">
        <v>0.78259999999999996</v>
      </c>
      <c r="P58" s="30">
        <v>1</v>
      </c>
      <c r="R58" t="s">
        <v>85</v>
      </c>
    </row>
    <row r="59" spans="1:18" x14ac:dyDescent="0.25">
      <c r="A59" s="28" t="s">
        <v>83</v>
      </c>
      <c r="B59" s="29">
        <v>1</v>
      </c>
      <c r="C59" s="30">
        <v>0</v>
      </c>
      <c r="D59" s="30">
        <v>1</v>
      </c>
      <c r="E59" s="29">
        <v>248</v>
      </c>
      <c r="F59" s="30">
        <v>0.8468</v>
      </c>
      <c r="G59" s="30">
        <v>0.9355</v>
      </c>
      <c r="H59" s="29">
        <v>12</v>
      </c>
      <c r="I59" s="30">
        <v>0.75</v>
      </c>
      <c r="J59" s="30">
        <v>0.91669999999999996</v>
      </c>
      <c r="K59" s="29">
        <v>0</v>
      </c>
      <c r="L59" s="30">
        <v>0</v>
      </c>
      <c r="M59" s="30">
        <v>0</v>
      </c>
      <c r="N59" s="29">
        <v>26</v>
      </c>
      <c r="O59" s="30">
        <v>0.96150000000000002</v>
      </c>
      <c r="P59" s="30">
        <v>0.96150000000000002</v>
      </c>
      <c r="R59" t="s">
        <v>76</v>
      </c>
    </row>
    <row r="60" spans="1:18" x14ac:dyDescent="0.25">
      <c r="A60" s="28" t="s">
        <v>90</v>
      </c>
      <c r="B60" s="29">
        <v>0</v>
      </c>
      <c r="C60" s="30">
        <v>0</v>
      </c>
      <c r="D60" s="30">
        <v>0</v>
      </c>
      <c r="E60" s="29">
        <v>316</v>
      </c>
      <c r="F60" s="30">
        <v>0.83230000000000004</v>
      </c>
      <c r="G60" s="30">
        <v>0.93989999999999996</v>
      </c>
      <c r="H60" s="29">
        <v>8</v>
      </c>
      <c r="I60" s="30">
        <v>1</v>
      </c>
      <c r="J60" s="30">
        <v>1</v>
      </c>
      <c r="K60" s="29">
        <v>0</v>
      </c>
      <c r="L60" s="30">
        <v>0</v>
      </c>
      <c r="M60" s="30">
        <v>0</v>
      </c>
      <c r="N60" s="29">
        <v>34</v>
      </c>
      <c r="O60" s="30">
        <v>0.73529999999999995</v>
      </c>
      <c r="P60" s="30">
        <v>0.91180000000000005</v>
      </c>
      <c r="R60" t="s">
        <v>83</v>
      </c>
    </row>
    <row r="61" spans="1:18" x14ac:dyDescent="0.25">
      <c r="A61" s="31" t="s">
        <v>101</v>
      </c>
      <c r="B61" s="29">
        <f>SUM(B55:B60)</f>
        <v>6</v>
      </c>
      <c r="C61" s="30">
        <f>((B55*C55)+(B56*C56)+(B57*C57)+(B58*C58)+(B59*C59)+(B60*C60))/B61</f>
        <v>0.83333333333333337</v>
      </c>
      <c r="D61" s="30">
        <f>((B55*D55)+(B56*D56)+(B57*D57)+(B58*D58)+(B59*D59)+(B60*D60))/B61</f>
        <v>1</v>
      </c>
      <c r="E61" s="29">
        <f>SUM(E55:E60)</f>
        <v>1745</v>
      </c>
      <c r="F61" s="30">
        <f>((E55*F55)+(E56*F56)+(E57*F57)+(E58*F58)+(E59*F59)+(E60*F60))/E61</f>
        <v>0.83610532951289396</v>
      </c>
      <c r="G61" s="30">
        <f>((E55*G55)+(E56*G56)+(E57*G57)+(E58*G58)+(E59*G59)+(E60*G60))/E61</f>
        <v>0.93008773638968478</v>
      </c>
      <c r="H61" s="29">
        <f>SUM(H55:H60)</f>
        <v>69</v>
      </c>
      <c r="I61" s="30">
        <f>((H55*I55)+(H56*I56)+(H57*I57)+(H58*I58)+(H59*I59)+(H60*I60))/H61</f>
        <v>0.88405797101449279</v>
      </c>
      <c r="J61" s="30">
        <f>((H55*J55)+(H56*J56)+(H57*J57)+(H58*J58)+(H59*J59)+(H60*J60))/H61</f>
        <v>0.92754202898550719</v>
      </c>
      <c r="K61" s="29">
        <f>SUM(K55:K60)</f>
        <v>12</v>
      </c>
      <c r="L61" s="30">
        <f>((K55*L55)+(K56*L56)+(K57*L57)+(K58*L58)+(K59*L59)+(K60*L60))/K61</f>
        <v>0.91665000000000008</v>
      </c>
      <c r="M61" s="30">
        <f>((K55*M55)+(K56*M56)+(K57*M57)+(K58*M58)+(K59*M59)+(K60*M60))/K61</f>
        <v>1</v>
      </c>
      <c r="N61" s="29">
        <f>SUM(N55:N60)</f>
        <v>161</v>
      </c>
      <c r="O61" s="30">
        <f>((N55*O55)+(N56*O56)+(N57*O57)+(N58*O58)+(N59*O59)+(N60*O60))/N61</f>
        <v>0.80123726708074539</v>
      </c>
      <c r="P61" s="30">
        <f>((N55*P55)+(N56*P56)+(N57*P57)+(N58*P58)+(N59*P59)+(N60*P60))/N61</f>
        <v>0.93168074534161505</v>
      </c>
      <c r="R61" t="s">
        <v>90</v>
      </c>
    </row>
    <row r="62" spans="1:18" x14ac:dyDescent="0.25">
      <c r="R62">
        <v>0</v>
      </c>
    </row>
    <row r="63" spans="1:18" x14ac:dyDescent="0.25">
      <c r="R63">
        <v>0</v>
      </c>
    </row>
    <row r="64" spans="1:18" ht="15.75" thickBot="1" x14ac:dyDescent="0.3">
      <c r="R64">
        <v>0</v>
      </c>
    </row>
    <row r="65" spans="1:18" ht="15.75" thickBot="1" x14ac:dyDescent="0.3">
      <c r="B65" s="21" t="str">
        <f>R68</f>
        <v>AIS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/>
      <c r="R65">
        <v>0</v>
      </c>
    </row>
    <row r="66" spans="1:18" ht="15.75" thickBot="1" x14ac:dyDescent="0.3">
      <c r="B66" s="10" t="s">
        <v>9</v>
      </c>
      <c r="C66" s="11"/>
      <c r="D66" s="12"/>
      <c r="E66" s="10" t="s">
        <v>10</v>
      </c>
      <c r="F66" s="11"/>
      <c r="G66" s="12"/>
      <c r="H66" s="7" t="s">
        <v>13</v>
      </c>
      <c r="I66" s="8"/>
      <c r="J66" s="9"/>
      <c r="K66" s="18" t="s">
        <v>11</v>
      </c>
      <c r="L66" s="19"/>
      <c r="M66" s="20"/>
      <c r="N66" s="7" t="s">
        <v>12</v>
      </c>
      <c r="O66" s="8"/>
      <c r="P66" s="9"/>
      <c r="R66">
        <v>0</v>
      </c>
    </row>
    <row r="67" spans="1:18" ht="15.75" thickBot="1" x14ac:dyDescent="0.3">
      <c r="B67" s="24" t="s">
        <v>98</v>
      </c>
      <c r="C67" s="25" t="s">
        <v>99</v>
      </c>
      <c r="D67" s="26" t="s">
        <v>100</v>
      </c>
      <c r="E67" s="24" t="s">
        <v>98</v>
      </c>
      <c r="F67" s="25" t="s">
        <v>99</v>
      </c>
      <c r="G67" s="26" t="s">
        <v>100</v>
      </c>
      <c r="H67" s="24" t="s">
        <v>98</v>
      </c>
      <c r="I67" s="25" t="s">
        <v>99</v>
      </c>
      <c r="J67" s="26" t="s">
        <v>100</v>
      </c>
      <c r="K67" s="24" t="s">
        <v>98</v>
      </c>
      <c r="L67" s="25" t="s">
        <v>99</v>
      </c>
      <c r="M67" s="26" t="s">
        <v>100</v>
      </c>
      <c r="N67" s="24" t="s">
        <v>98</v>
      </c>
      <c r="O67" s="26" t="s">
        <v>99</v>
      </c>
      <c r="P67" s="49" t="s">
        <v>100</v>
      </c>
      <c r="R67">
        <v>0</v>
      </c>
    </row>
    <row r="68" spans="1:18" x14ac:dyDescent="0.25">
      <c r="A68" s="28" t="s">
        <v>90</v>
      </c>
      <c r="B68" s="29">
        <v>0</v>
      </c>
      <c r="C68" s="30">
        <v>0</v>
      </c>
      <c r="D68" s="30">
        <v>0</v>
      </c>
      <c r="E68" s="29">
        <v>25</v>
      </c>
      <c r="F68" s="30">
        <v>0.8</v>
      </c>
      <c r="G68" s="30">
        <v>0.88</v>
      </c>
      <c r="H68" s="29">
        <v>0</v>
      </c>
      <c r="I68" s="30">
        <v>0</v>
      </c>
      <c r="J68" s="30">
        <v>0</v>
      </c>
      <c r="K68" s="29">
        <v>1</v>
      </c>
      <c r="L68" s="30">
        <v>1</v>
      </c>
      <c r="M68" s="30">
        <v>1</v>
      </c>
      <c r="N68" s="29">
        <v>3</v>
      </c>
      <c r="O68" s="30">
        <v>0.66669999999999996</v>
      </c>
      <c r="P68" s="36">
        <v>0.66669999999999996</v>
      </c>
      <c r="R68" t="s">
        <v>91</v>
      </c>
    </row>
    <row r="69" spans="1:18" x14ac:dyDescent="0.25">
      <c r="R69" t="s">
        <v>90</v>
      </c>
    </row>
    <row r="70" spans="1:18" x14ac:dyDescent="0.25">
      <c r="R70">
        <v>0</v>
      </c>
    </row>
    <row r="71" spans="1:18" x14ac:dyDescent="0.25">
      <c r="R71">
        <v>0</v>
      </c>
    </row>
    <row r="72" spans="1:18" x14ac:dyDescent="0.25">
      <c r="R72">
        <v>0</v>
      </c>
    </row>
    <row r="73" spans="1:18" ht="15.75" thickBot="1" x14ac:dyDescent="0.3">
      <c r="R73">
        <v>0</v>
      </c>
    </row>
    <row r="74" spans="1:18" ht="15.75" thickBot="1" x14ac:dyDescent="0.3">
      <c r="B74" s="21" t="str">
        <f>R77</f>
        <v>AJ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/>
      <c r="R74">
        <v>0</v>
      </c>
    </row>
    <row r="75" spans="1:18" ht="15.75" thickBot="1" x14ac:dyDescent="0.3">
      <c r="B75" s="10" t="s">
        <v>9</v>
      </c>
      <c r="C75" s="11"/>
      <c r="D75" s="12"/>
      <c r="E75" s="10" t="s">
        <v>10</v>
      </c>
      <c r="F75" s="11"/>
      <c r="G75" s="12"/>
      <c r="H75" s="7" t="s">
        <v>13</v>
      </c>
      <c r="I75" s="8"/>
      <c r="J75" s="9"/>
      <c r="K75" s="18" t="s">
        <v>11</v>
      </c>
      <c r="L75" s="19"/>
      <c r="M75" s="20"/>
      <c r="N75" s="7" t="s">
        <v>12</v>
      </c>
      <c r="O75" s="8"/>
      <c r="P75" s="9"/>
      <c r="R75">
        <v>0</v>
      </c>
    </row>
    <row r="76" spans="1:18" ht="15.75" thickBot="1" x14ac:dyDescent="0.3">
      <c r="B76" s="24" t="s">
        <v>98</v>
      </c>
      <c r="C76" s="25" t="s">
        <v>99</v>
      </c>
      <c r="D76" s="26" t="s">
        <v>100</v>
      </c>
      <c r="E76" s="24" t="s">
        <v>98</v>
      </c>
      <c r="F76" s="25" t="s">
        <v>99</v>
      </c>
      <c r="G76" s="26" t="s">
        <v>100</v>
      </c>
      <c r="H76" s="24" t="s">
        <v>98</v>
      </c>
      <c r="I76" s="25" t="s">
        <v>99</v>
      </c>
      <c r="J76" s="26" t="s">
        <v>100</v>
      </c>
      <c r="K76" s="24" t="s">
        <v>98</v>
      </c>
      <c r="L76" s="25" t="s">
        <v>99</v>
      </c>
      <c r="M76" s="26" t="s">
        <v>100</v>
      </c>
      <c r="N76" s="24" t="s">
        <v>98</v>
      </c>
      <c r="O76" s="25" t="s">
        <v>99</v>
      </c>
      <c r="P76" s="49" t="s">
        <v>100</v>
      </c>
      <c r="R76">
        <v>0</v>
      </c>
    </row>
    <row r="77" spans="1:18" x14ac:dyDescent="0.25">
      <c r="A77" s="28" t="s">
        <v>7</v>
      </c>
      <c r="B77" s="29">
        <v>3</v>
      </c>
      <c r="C77" s="30">
        <v>0.66669999999999996</v>
      </c>
      <c r="D77" s="30">
        <v>1</v>
      </c>
      <c r="E77" s="29">
        <v>984</v>
      </c>
      <c r="F77" s="30">
        <v>0.70830000000000004</v>
      </c>
      <c r="G77" s="30">
        <v>0.88519999999999999</v>
      </c>
      <c r="H77" s="29">
        <v>58</v>
      </c>
      <c r="I77" s="30">
        <v>0.74139999999999995</v>
      </c>
      <c r="J77" s="30">
        <v>0.8448</v>
      </c>
      <c r="K77" s="29">
        <v>9</v>
      </c>
      <c r="L77" s="30">
        <v>0.77780000000000005</v>
      </c>
      <c r="M77" s="30">
        <v>0.88890000000000002</v>
      </c>
      <c r="N77" s="29">
        <v>53</v>
      </c>
      <c r="O77" s="30">
        <v>0.77359999999999995</v>
      </c>
      <c r="P77" s="30">
        <v>0.96230000000000004</v>
      </c>
      <c r="R77" t="s">
        <v>17</v>
      </c>
    </row>
    <row r="78" spans="1:18" x14ac:dyDescent="0.25">
      <c r="A78" s="28" t="s">
        <v>81</v>
      </c>
      <c r="B78" s="29">
        <v>5</v>
      </c>
      <c r="C78" s="30">
        <v>0.8</v>
      </c>
      <c r="D78" s="30">
        <v>1</v>
      </c>
      <c r="E78" s="29">
        <v>711</v>
      </c>
      <c r="F78" s="30">
        <v>0.72289999999999999</v>
      </c>
      <c r="G78" s="30">
        <v>0.872</v>
      </c>
      <c r="H78" s="29">
        <v>10</v>
      </c>
      <c r="I78" s="30">
        <v>1</v>
      </c>
      <c r="J78" s="30">
        <v>1</v>
      </c>
      <c r="K78" s="29">
        <v>1</v>
      </c>
      <c r="L78" s="30">
        <v>0</v>
      </c>
      <c r="M78" s="30">
        <v>1</v>
      </c>
      <c r="N78" s="29">
        <v>41</v>
      </c>
      <c r="O78" s="30">
        <v>0.78049999999999997</v>
      </c>
      <c r="P78" s="30">
        <v>0.85370000000000001</v>
      </c>
      <c r="R78" t="s">
        <v>7</v>
      </c>
    </row>
    <row r="79" spans="1:18" x14ac:dyDescent="0.25">
      <c r="A79" s="28" t="s">
        <v>85</v>
      </c>
      <c r="B79" s="29">
        <v>0</v>
      </c>
      <c r="C79" s="30">
        <v>0</v>
      </c>
      <c r="D79" s="30">
        <v>0</v>
      </c>
      <c r="E79" s="29">
        <v>937</v>
      </c>
      <c r="F79" s="30">
        <v>0.73750000000000004</v>
      </c>
      <c r="G79" s="30">
        <v>0.8911</v>
      </c>
      <c r="H79" s="29">
        <v>2</v>
      </c>
      <c r="I79" s="30">
        <v>1</v>
      </c>
      <c r="J79" s="30">
        <v>1</v>
      </c>
      <c r="K79" s="29">
        <v>0</v>
      </c>
      <c r="L79" s="30">
        <v>0</v>
      </c>
      <c r="M79" s="30">
        <v>0</v>
      </c>
      <c r="N79" s="29">
        <v>61</v>
      </c>
      <c r="O79" s="30">
        <v>0.72130000000000005</v>
      </c>
      <c r="P79" s="30">
        <v>0.91800000000000004</v>
      </c>
      <c r="R79" t="s">
        <v>81</v>
      </c>
    </row>
    <row r="80" spans="1:18" x14ac:dyDescent="0.25">
      <c r="A80" s="28" t="s">
        <v>76</v>
      </c>
      <c r="B80" s="29">
        <v>3</v>
      </c>
      <c r="C80" s="30">
        <v>0.66669999999999996</v>
      </c>
      <c r="D80" s="30">
        <v>1</v>
      </c>
      <c r="E80" s="29">
        <v>1067</v>
      </c>
      <c r="F80" s="30">
        <v>0.67949999999999999</v>
      </c>
      <c r="G80" s="30">
        <v>0.88570000000000004</v>
      </c>
      <c r="H80" s="29">
        <v>38</v>
      </c>
      <c r="I80" s="30">
        <v>0.89470000000000005</v>
      </c>
      <c r="J80" s="30">
        <v>0.92110000000000003</v>
      </c>
      <c r="K80" s="29">
        <v>6</v>
      </c>
      <c r="L80" s="30">
        <v>1</v>
      </c>
      <c r="M80" s="30">
        <v>1</v>
      </c>
      <c r="N80" s="29">
        <v>58</v>
      </c>
      <c r="O80" s="30">
        <v>0.68969999999999998</v>
      </c>
      <c r="P80" s="30">
        <v>0.91379999999999995</v>
      </c>
      <c r="R80" t="s">
        <v>85</v>
      </c>
    </row>
    <row r="81" spans="1:18" x14ac:dyDescent="0.25">
      <c r="A81" s="28" t="s">
        <v>83</v>
      </c>
      <c r="B81" s="29">
        <v>1</v>
      </c>
      <c r="C81" s="30">
        <v>1</v>
      </c>
      <c r="D81" s="30">
        <v>1</v>
      </c>
      <c r="E81" s="29">
        <v>653</v>
      </c>
      <c r="F81" s="30">
        <v>0.73350000000000004</v>
      </c>
      <c r="G81" s="30">
        <v>0.89280000000000004</v>
      </c>
      <c r="H81" s="29">
        <v>6</v>
      </c>
      <c r="I81" s="30">
        <v>1</v>
      </c>
      <c r="J81" s="30">
        <v>1</v>
      </c>
      <c r="K81" s="29">
        <v>2</v>
      </c>
      <c r="L81" s="30">
        <v>0.5</v>
      </c>
      <c r="M81" s="30">
        <v>0.5</v>
      </c>
      <c r="N81" s="29">
        <v>38</v>
      </c>
      <c r="O81" s="30">
        <v>0.76319999999999999</v>
      </c>
      <c r="P81" s="30">
        <v>0.89470000000000005</v>
      </c>
      <c r="R81" t="s">
        <v>76</v>
      </c>
    </row>
    <row r="82" spans="1:18" x14ac:dyDescent="0.25">
      <c r="A82" s="28" t="s">
        <v>90</v>
      </c>
      <c r="B82" s="29">
        <v>1</v>
      </c>
      <c r="C82" s="30">
        <v>1</v>
      </c>
      <c r="D82" s="30">
        <v>1</v>
      </c>
      <c r="E82" s="29">
        <v>886</v>
      </c>
      <c r="F82" s="30">
        <v>0.75509999999999999</v>
      </c>
      <c r="G82" s="30">
        <v>0.88370000000000004</v>
      </c>
      <c r="H82" s="29">
        <v>4</v>
      </c>
      <c r="I82" s="30">
        <v>0.5</v>
      </c>
      <c r="J82" s="30">
        <v>0.5</v>
      </c>
      <c r="K82" s="29">
        <v>0</v>
      </c>
      <c r="L82" s="30">
        <v>0</v>
      </c>
      <c r="M82" s="30">
        <v>0</v>
      </c>
      <c r="N82" s="29">
        <v>64</v>
      </c>
      <c r="O82" s="30">
        <v>0.78129999999999999</v>
      </c>
      <c r="P82" s="30">
        <v>0.875</v>
      </c>
      <c r="R82" t="s">
        <v>83</v>
      </c>
    </row>
    <row r="83" spans="1:18" x14ac:dyDescent="0.25">
      <c r="A83" s="31" t="s">
        <v>101</v>
      </c>
      <c r="B83" s="29">
        <f>SUM(B77:B82)</f>
        <v>13</v>
      </c>
      <c r="C83" s="30">
        <f>((B77*C77)+(B78*C78)+(B79*C79)+(B80*C80)+(B81*C81)+(B82*C82))/B83</f>
        <v>0.7692461538461538</v>
      </c>
      <c r="D83" s="30">
        <f>((B77*D77)+(B78*D78)+(B79*D79)+(B80*D80)+(B81*D81)+(B82*D82))/B83</f>
        <v>1</v>
      </c>
      <c r="E83" s="29">
        <f>SUM(E77:E82)</f>
        <v>5238</v>
      </c>
      <c r="F83" s="30">
        <f>((E77*F77)+(E78*F78)+(E79*F79)+(E80*F80)+(E81*F81)+(E82*F82))/E83</f>
        <v>0.72069629629629628</v>
      </c>
      <c r="G83" s="30">
        <f>((E77*G77)+(E78*G78)+(E79*G79)+(E80*G80)+(E81*G81)+(E82*G82))/E83</f>
        <v>0.8852592592592593</v>
      </c>
      <c r="H83" s="29">
        <f>SUM(H77:H82)</f>
        <v>118</v>
      </c>
      <c r="I83" s="30">
        <f>((H77*I77)+(H78*I78)+(H79*I79)+(H80*I80)+(H81*I81)+(H82*I82))/H83</f>
        <v>0.82203220338983041</v>
      </c>
      <c r="J83" s="30">
        <f>((H77*J77)+(H78*J78)+(H79*J79)+(H80*J80)+(H81*J81)+(H82*J82))/H83</f>
        <v>0.88135762711864407</v>
      </c>
      <c r="K83" s="29">
        <f>SUM(K77:K82)</f>
        <v>18</v>
      </c>
      <c r="L83" s="30">
        <f>((K77*L77)+(K78*L78)+(K79*L79)+(K80*L80)+(K81*L81)+(K82*L82))/K83</f>
        <v>0.77778888888888886</v>
      </c>
      <c r="M83" s="30">
        <f>((K77*M77)+(K78*M78)+(K79*M79)+(K80*M80)+(K81*M81)+(K82*M82))/K83</f>
        <v>0.88889444444444443</v>
      </c>
      <c r="N83" s="29">
        <f>SUM(N77:N82)</f>
        <v>315</v>
      </c>
      <c r="O83" s="30">
        <f>((N77*O77)+(N78*O78)+(N79*O79)+(N80*O80)+(N81*O81)+(N82*O82))/N83</f>
        <v>0.74923174603174603</v>
      </c>
      <c r="P83" s="30">
        <f>((N77*P77)+(N78*P78)+(N79*P79)+(N80*P80)+(N81*P81)+(N82*P82))/N83</f>
        <v>0.90476380952380964</v>
      </c>
      <c r="R83" t="s">
        <v>90</v>
      </c>
    </row>
    <row r="84" spans="1:18" x14ac:dyDescent="0.25">
      <c r="R84">
        <v>0</v>
      </c>
    </row>
    <row r="85" spans="1:18" x14ac:dyDescent="0.25">
      <c r="R85">
        <v>0</v>
      </c>
    </row>
    <row r="86" spans="1:18" ht="15.75" thickBot="1" x14ac:dyDescent="0.3">
      <c r="R86">
        <v>0</v>
      </c>
    </row>
    <row r="87" spans="1:18" ht="15.75" thickBot="1" x14ac:dyDescent="0.3">
      <c r="B87" s="21" t="str">
        <f>R90</f>
        <v>AMSL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3"/>
      <c r="R87">
        <v>0</v>
      </c>
    </row>
    <row r="88" spans="1:18" ht="15.75" thickBot="1" x14ac:dyDescent="0.3">
      <c r="B88" s="10" t="s">
        <v>9</v>
      </c>
      <c r="C88" s="11"/>
      <c r="D88" s="12"/>
      <c r="E88" s="10" t="s">
        <v>10</v>
      </c>
      <c r="F88" s="11"/>
      <c r="G88" s="12"/>
      <c r="H88" s="7" t="s">
        <v>13</v>
      </c>
      <c r="I88" s="8"/>
      <c r="J88" s="9"/>
      <c r="K88" s="18" t="s">
        <v>11</v>
      </c>
      <c r="L88" s="19"/>
      <c r="M88" s="20"/>
      <c r="N88" s="7" t="s">
        <v>12</v>
      </c>
      <c r="O88" s="8"/>
      <c r="P88" s="9"/>
      <c r="R88">
        <v>0</v>
      </c>
    </row>
    <row r="89" spans="1:18" ht="15.75" thickBot="1" x14ac:dyDescent="0.3">
      <c r="B89" s="24" t="s">
        <v>98</v>
      </c>
      <c r="C89" s="25" t="s">
        <v>99</v>
      </c>
      <c r="D89" s="26" t="s">
        <v>100</v>
      </c>
      <c r="E89" s="24" t="s">
        <v>98</v>
      </c>
      <c r="F89" s="25" t="s">
        <v>99</v>
      </c>
      <c r="G89" s="26" t="s">
        <v>100</v>
      </c>
      <c r="H89" s="24" t="s">
        <v>98</v>
      </c>
      <c r="I89" s="25" t="s">
        <v>99</v>
      </c>
      <c r="J89" s="26" t="s">
        <v>100</v>
      </c>
      <c r="K89" s="24" t="s">
        <v>98</v>
      </c>
      <c r="L89" s="25" t="s">
        <v>99</v>
      </c>
      <c r="M89" s="26" t="s">
        <v>100</v>
      </c>
      <c r="N89" s="24" t="s">
        <v>98</v>
      </c>
      <c r="O89" s="26" t="s">
        <v>99</v>
      </c>
      <c r="P89" s="49" t="s">
        <v>100</v>
      </c>
      <c r="R89">
        <v>0</v>
      </c>
    </row>
    <row r="90" spans="1:18" x14ac:dyDescent="0.25">
      <c r="A90" s="28" t="s">
        <v>7</v>
      </c>
      <c r="B90" s="29">
        <v>3</v>
      </c>
      <c r="C90" s="30">
        <v>0.66669999999999996</v>
      </c>
      <c r="D90" s="30">
        <v>0.66669999999999996</v>
      </c>
      <c r="E90" s="29">
        <v>265</v>
      </c>
      <c r="F90" s="30">
        <v>0.84530000000000005</v>
      </c>
      <c r="G90" s="30">
        <v>0.90939999999999999</v>
      </c>
      <c r="H90" s="29">
        <v>19</v>
      </c>
      <c r="I90" s="30">
        <v>0.73680000000000001</v>
      </c>
      <c r="J90" s="30">
        <v>0.73680000000000001</v>
      </c>
      <c r="K90" s="29">
        <v>8</v>
      </c>
      <c r="L90" s="30">
        <v>1</v>
      </c>
      <c r="M90" s="30">
        <v>1</v>
      </c>
      <c r="N90" s="29">
        <v>13</v>
      </c>
      <c r="O90" s="30">
        <v>0.92310000000000003</v>
      </c>
      <c r="P90" s="36">
        <v>0.92310000000000003</v>
      </c>
      <c r="R90" t="s">
        <v>18</v>
      </c>
    </row>
    <row r="91" spans="1:18" x14ac:dyDescent="0.25">
      <c r="A91" s="28" t="s">
        <v>81</v>
      </c>
      <c r="B91" s="29">
        <v>4</v>
      </c>
      <c r="C91" s="30">
        <v>1</v>
      </c>
      <c r="D91" s="30">
        <v>1</v>
      </c>
      <c r="E91" s="29">
        <v>228</v>
      </c>
      <c r="F91" s="30">
        <v>0.85960000000000003</v>
      </c>
      <c r="G91" s="30">
        <v>0.9123</v>
      </c>
      <c r="H91" s="29">
        <v>9</v>
      </c>
      <c r="I91" s="30">
        <v>1</v>
      </c>
      <c r="J91" s="30">
        <v>1</v>
      </c>
      <c r="K91" s="29">
        <v>5</v>
      </c>
      <c r="L91" s="30">
        <v>1</v>
      </c>
      <c r="M91" s="30">
        <v>1</v>
      </c>
      <c r="N91" s="29">
        <v>18</v>
      </c>
      <c r="O91" s="30">
        <v>0.88890000000000002</v>
      </c>
      <c r="P91" s="30">
        <v>1</v>
      </c>
      <c r="R91" t="s">
        <v>7</v>
      </c>
    </row>
    <row r="92" spans="1:18" x14ac:dyDescent="0.25">
      <c r="A92" s="28" t="s">
        <v>85</v>
      </c>
      <c r="B92" s="29">
        <v>1</v>
      </c>
      <c r="C92" s="30">
        <v>1</v>
      </c>
      <c r="D92" s="30">
        <v>1</v>
      </c>
      <c r="E92" s="29">
        <v>227</v>
      </c>
      <c r="F92" s="30">
        <v>0.81059999999999999</v>
      </c>
      <c r="G92" s="30">
        <v>0.89870000000000005</v>
      </c>
      <c r="H92" s="29">
        <v>12</v>
      </c>
      <c r="I92" s="30">
        <v>0.75</v>
      </c>
      <c r="J92" s="30">
        <v>0.83330000000000004</v>
      </c>
      <c r="K92" s="29">
        <v>1</v>
      </c>
      <c r="L92" s="30">
        <v>1</v>
      </c>
      <c r="M92" s="30">
        <v>1</v>
      </c>
      <c r="N92" s="29">
        <v>22</v>
      </c>
      <c r="O92" s="30">
        <v>0.86360000000000003</v>
      </c>
      <c r="P92" s="30">
        <v>1</v>
      </c>
      <c r="R92" t="s">
        <v>81</v>
      </c>
    </row>
    <row r="93" spans="1:18" x14ac:dyDescent="0.25">
      <c r="A93" s="28" t="s">
        <v>76</v>
      </c>
      <c r="B93" s="29">
        <v>7</v>
      </c>
      <c r="C93" s="30">
        <v>0.85709999999999997</v>
      </c>
      <c r="D93" s="30">
        <v>1</v>
      </c>
      <c r="E93" s="29">
        <v>287</v>
      </c>
      <c r="F93" s="30">
        <v>0.78049999999999997</v>
      </c>
      <c r="G93" s="30">
        <v>0.85019999999999996</v>
      </c>
      <c r="H93" s="29">
        <v>17</v>
      </c>
      <c r="I93" s="30">
        <v>0.82350000000000001</v>
      </c>
      <c r="J93" s="30">
        <v>0.88239999999999996</v>
      </c>
      <c r="K93" s="29">
        <v>4</v>
      </c>
      <c r="L93" s="30">
        <v>0.75</v>
      </c>
      <c r="M93" s="30">
        <v>1</v>
      </c>
      <c r="N93" s="29">
        <v>24</v>
      </c>
      <c r="O93" s="30">
        <v>0.66669999999999996</v>
      </c>
      <c r="P93" s="30">
        <v>0.91669999999999996</v>
      </c>
      <c r="R93" t="s">
        <v>85</v>
      </c>
    </row>
    <row r="94" spans="1:18" x14ac:dyDescent="0.25">
      <c r="A94" s="28" t="s">
        <v>83</v>
      </c>
      <c r="B94" s="29">
        <v>4</v>
      </c>
      <c r="C94" s="30">
        <v>0.5</v>
      </c>
      <c r="D94" s="30">
        <v>0.5</v>
      </c>
      <c r="E94" s="29">
        <v>239</v>
      </c>
      <c r="F94" s="30">
        <v>0.85360000000000003</v>
      </c>
      <c r="G94" s="30">
        <v>0.9163</v>
      </c>
      <c r="H94" s="29">
        <v>6</v>
      </c>
      <c r="I94" s="30">
        <v>0.83330000000000004</v>
      </c>
      <c r="J94" s="30">
        <v>1</v>
      </c>
      <c r="K94" s="29">
        <v>2</v>
      </c>
      <c r="L94" s="30">
        <v>1</v>
      </c>
      <c r="M94" s="30">
        <v>1</v>
      </c>
      <c r="N94" s="29">
        <v>20</v>
      </c>
      <c r="O94" s="30">
        <v>0.85</v>
      </c>
      <c r="P94" s="30">
        <v>0.9</v>
      </c>
      <c r="R94" t="s">
        <v>76</v>
      </c>
    </row>
    <row r="95" spans="1:18" x14ac:dyDescent="0.25">
      <c r="A95" s="28" t="s">
        <v>90</v>
      </c>
      <c r="B95" s="29">
        <v>1</v>
      </c>
      <c r="C95" s="30">
        <v>1</v>
      </c>
      <c r="D95" s="30">
        <v>1</v>
      </c>
      <c r="E95" s="29">
        <v>288</v>
      </c>
      <c r="F95" s="30">
        <v>0.80559999999999998</v>
      </c>
      <c r="G95" s="30">
        <v>0.875</v>
      </c>
      <c r="H95" s="29">
        <v>8</v>
      </c>
      <c r="I95" s="30">
        <v>1</v>
      </c>
      <c r="J95" s="30">
        <v>1</v>
      </c>
      <c r="K95" s="29">
        <v>0</v>
      </c>
      <c r="L95" s="30">
        <v>0</v>
      </c>
      <c r="M95" s="30">
        <v>0</v>
      </c>
      <c r="N95" s="29">
        <v>26</v>
      </c>
      <c r="O95" s="30">
        <v>0.76919999999999999</v>
      </c>
      <c r="P95" s="30">
        <v>0.76919999999999999</v>
      </c>
      <c r="R95" t="s">
        <v>83</v>
      </c>
    </row>
    <row r="96" spans="1:18" x14ac:dyDescent="0.25">
      <c r="A96" s="31" t="s">
        <v>101</v>
      </c>
      <c r="B96" s="29">
        <f>SUM(B90:B95)</f>
        <v>20</v>
      </c>
      <c r="C96" s="30">
        <f>((B90*C90)+(B91*C91)+(B92*C92)+(B93*C93)+(B94*C94)+(B95*C95))/B96</f>
        <v>0.79998999999999998</v>
      </c>
      <c r="D96" s="30">
        <f>((B90*D90)+(B91*D91)+(B92*D92)+(B93*D93)+(B94*D94)+(B95*D95))/B96</f>
        <v>0.85000500000000001</v>
      </c>
      <c r="E96" s="29">
        <f>SUM(E90:E95)</f>
        <v>1534</v>
      </c>
      <c r="F96" s="30">
        <f>((E90*F90)+(E91*F91)+(E92*F92)+(E93*F93)+(E94*F94)+(E95*F95))/E96</f>
        <v>0.82400664928292044</v>
      </c>
      <c r="G96" s="30">
        <f>((E90*G90)+(E91*G91)+(E92*G92)+(E93*G93)+(E94*G94)+(E95*G95))/E96</f>
        <v>0.89178839634941331</v>
      </c>
      <c r="H96" s="29">
        <f>SUM(H90:H95)</f>
        <v>71</v>
      </c>
      <c r="I96" s="30">
        <f>((H90*I90)+(H91*I91)+(H92*I92)+(H93*I93)+(H94*I94)+(H95*I95))/H96</f>
        <v>0.83096478873239432</v>
      </c>
      <c r="J96" s="30">
        <f>((H90*J90)+(H91*J91)+(H92*J92)+(H93*J93)+(H94*J94)+(H95*J95))/H96</f>
        <v>0.87323380281690144</v>
      </c>
      <c r="K96" s="29">
        <f>SUM(K90:K95)</f>
        <v>20</v>
      </c>
      <c r="L96" s="30">
        <f>((K90*L90)+(K91*L91)+(K92*L92)+(K93*L93)+(K94*L94)+(K95*L95))/K96</f>
        <v>0.95</v>
      </c>
      <c r="M96" s="30">
        <f>((K90*M90)+(K91*M91)+(K92*M92)+(K93*M93)+(K94*M94)+(K95*M95))/K96</f>
        <v>1</v>
      </c>
      <c r="N96" s="29">
        <f>SUM(N90:N95)</f>
        <v>123</v>
      </c>
      <c r="O96" s="30">
        <f>((N90*O90)+(N91*O91)+(N92*O92)+(N93*O93)+(N94*O94)+(N95*O95))/N96</f>
        <v>0.81300569105691056</v>
      </c>
      <c r="P96" s="30">
        <f>((N90*P90)+(N91*P91)+(N92*P92)+(N93*P93)+(N94*P94)+(N95*P95))/N96</f>
        <v>0.91057154471544721</v>
      </c>
      <c r="R96" t="s">
        <v>90</v>
      </c>
    </row>
    <row r="97" spans="1:18" x14ac:dyDescent="0.25">
      <c r="R97">
        <v>0</v>
      </c>
    </row>
    <row r="98" spans="1:18" x14ac:dyDescent="0.25">
      <c r="R98">
        <v>0</v>
      </c>
    </row>
    <row r="99" spans="1:18" x14ac:dyDescent="0.25">
      <c r="R99">
        <v>0</v>
      </c>
    </row>
    <row r="100" spans="1:18" ht="15.75" thickBot="1" x14ac:dyDescent="0.3">
      <c r="R100">
        <v>0</v>
      </c>
    </row>
    <row r="101" spans="1:18" ht="15.75" thickBot="1" x14ac:dyDescent="0.3">
      <c r="B101" s="21" t="str">
        <f>R104</f>
        <v>ANTH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3"/>
      <c r="R101">
        <v>0</v>
      </c>
    </row>
    <row r="102" spans="1:18" ht="15.75" thickBot="1" x14ac:dyDescent="0.3">
      <c r="B102" s="10" t="s">
        <v>9</v>
      </c>
      <c r="C102" s="11"/>
      <c r="D102" s="12"/>
      <c r="E102" s="10" t="s">
        <v>10</v>
      </c>
      <c r="F102" s="11"/>
      <c r="G102" s="12"/>
      <c r="H102" s="7" t="s">
        <v>13</v>
      </c>
      <c r="I102" s="8"/>
      <c r="J102" s="9"/>
      <c r="K102" s="18" t="s">
        <v>11</v>
      </c>
      <c r="L102" s="19"/>
      <c r="M102" s="20"/>
      <c r="N102" s="7" t="s">
        <v>12</v>
      </c>
      <c r="O102" s="8"/>
      <c r="P102" s="9"/>
      <c r="R102">
        <v>0</v>
      </c>
    </row>
    <row r="103" spans="1:18" ht="15.75" thickBot="1" x14ac:dyDescent="0.3">
      <c r="B103" s="24" t="s">
        <v>98</v>
      </c>
      <c r="C103" s="25" t="s">
        <v>99</v>
      </c>
      <c r="D103" s="26" t="s">
        <v>100</v>
      </c>
      <c r="E103" s="24" t="s">
        <v>98</v>
      </c>
      <c r="F103" s="25" t="s">
        <v>99</v>
      </c>
      <c r="G103" s="26" t="s">
        <v>100</v>
      </c>
      <c r="H103" s="24" t="s">
        <v>98</v>
      </c>
      <c r="I103" s="25" t="s">
        <v>99</v>
      </c>
      <c r="J103" s="26" t="s">
        <v>100</v>
      </c>
      <c r="K103" s="24" t="s">
        <v>98</v>
      </c>
      <c r="L103" s="25" t="s">
        <v>99</v>
      </c>
      <c r="M103" s="26" t="s">
        <v>100</v>
      </c>
      <c r="N103" s="24" t="s">
        <v>98</v>
      </c>
      <c r="O103" s="25" t="s">
        <v>99</v>
      </c>
      <c r="P103" s="49" t="s">
        <v>100</v>
      </c>
      <c r="R103">
        <v>0</v>
      </c>
    </row>
    <row r="104" spans="1:18" x14ac:dyDescent="0.25">
      <c r="A104" s="28" t="s">
        <v>7</v>
      </c>
      <c r="B104" s="29">
        <v>2</v>
      </c>
      <c r="C104" s="30">
        <v>0</v>
      </c>
      <c r="D104" s="30">
        <v>1</v>
      </c>
      <c r="E104" s="29">
        <v>302</v>
      </c>
      <c r="F104" s="30">
        <v>0.67220000000000002</v>
      </c>
      <c r="G104" s="30">
        <v>0.87749999999999995</v>
      </c>
      <c r="H104" s="29">
        <v>12</v>
      </c>
      <c r="I104" s="30">
        <v>0.75</v>
      </c>
      <c r="J104" s="30">
        <v>0.83330000000000004</v>
      </c>
      <c r="K104" s="29">
        <v>7</v>
      </c>
      <c r="L104" s="30">
        <v>0.85709999999999997</v>
      </c>
      <c r="M104" s="30">
        <v>1</v>
      </c>
      <c r="N104" s="29">
        <v>20</v>
      </c>
      <c r="O104" s="30">
        <v>0.55000000000000004</v>
      </c>
      <c r="P104" s="30">
        <v>0.95</v>
      </c>
      <c r="R104" t="s">
        <v>19</v>
      </c>
    </row>
    <row r="105" spans="1:18" x14ac:dyDescent="0.25">
      <c r="A105" s="28" t="s">
        <v>81</v>
      </c>
      <c r="B105" s="29">
        <v>3</v>
      </c>
      <c r="C105" s="30">
        <v>0.66669999999999996</v>
      </c>
      <c r="D105" s="30">
        <v>0.66669999999999996</v>
      </c>
      <c r="E105" s="29">
        <v>267</v>
      </c>
      <c r="F105" s="30">
        <v>0.74529999999999996</v>
      </c>
      <c r="G105" s="30">
        <v>0.87639999999999996</v>
      </c>
      <c r="H105" s="29">
        <v>14</v>
      </c>
      <c r="I105" s="30">
        <v>0.85709999999999997</v>
      </c>
      <c r="J105" s="30">
        <v>0.85709999999999997</v>
      </c>
      <c r="K105" s="29">
        <v>0</v>
      </c>
      <c r="L105" s="30">
        <v>0</v>
      </c>
      <c r="M105" s="30">
        <v>0</v>
      </c>
      <c r="N105" s="29">
        <v>40</v>
      </c>
      <c r="O105" s="30">
        <v>0.8</v>
      </c>
      <c r="P105" s="30">
        <v>0.875</v>
      </c>
      <c r="R105" t="s">
        <v>7</v>
      </c>
    </row>
    <row r="106" spans="1:18" x14ac:dyDescent="0.25">
      <c r="A106" s="28" t="s">
        <v>85</v>
      </c>
      <c r="B106" s="29">
        <v>1</v>
      </c>
      <c r="C106" s="30">
        <v>1</v>
      </c>
      <c r="D106" s="30">
        <v>1</v>
      </c>
      <c r="E106" s="29">
        <v>175</v>
      </c>
      <c r="F106" s="30">
        <v>0.93710000000000004</v>
      </c>
      <c r="G106" s="30">
        <v>0.96</v>
      </c>
      <c r="H106" s="29">
        <v>4</v>
      </c>
      <c r="I106" s="30">
        <v>1</v>
      </c>
      <c r="J106" s="30">
        <v>1</v>
      </c>
      <c r="K106" s="29">
        <v>0</v>
      </c>
      <c r="L106" s="30">
        <v>0</v>
      </c>
      <c r="M106" s="30">
        <v>0</v>
      </c>
      <c r="N106" s="29">
        <v>20</v>
      </c>
      <c r="O106" s="30">
        <v>0.95</v>
      </c>
      <c r="P106" s="30">
        <v>0.95</v>
      </c>
      <c r="R106" t="s">
        <v>81</v>
      </c>
    </row>
    <row r="107" spans="1:18" x14ac:dyDescent="0.25">
      <c r="A107" s="28" t="s">
        <v>76</v>
      </c>
      <c r="B107" s="29">
        <v>3</v>
      </c>
      <c r="C107" s="30">
        <v>1</v>
      </c>
      <c r="D107" s="30">
        <v>1</v>
      </c>
      <c r="E107" s="29">
        <v>243</v>
      </c>
      <c r="F107" s="30">
        <v>0.78190000000000004</v>
      </c>
      <c r="G107" s="30">
        <v>0.87239999999999995</v>
      </c>
      <c r="H107" s="29">
        <v>16</v>
      </c>
      <c r="I107" s="30">
        <v>0.875</v>
      </c>
      <c r="J107" s="30">
        <v>1</v>
      </c>
      <c r="K107" s="29">
        <v>1</v>
      </c>
      <c r="L107" s="30">
        <v>1</v>
      </c>
      <c r="M107" s="30">
        <v>1</v>
      </c>
      <c r="N107" s="29">
        <v>23</v>
      </c>
      <c r="O107" s="30">
        <v>0.82609999999999995</v>
      </c>
      <c r="P107" s="30">
        <v>0.86960000000000004</v>
      </c>
      <c r="R107" t="s">
        <v>85</v>
      </c>
    </row>
    <row r="108" spans="1:18" x14ac:dyDescent="0.25">
      <c r="A108" s="28" t="s">
        <v>83</v>
      </c>
      <c r="B108" s="29">
        <v>1</v>
      </c>
      <c r="C108" s="30">
        <v>1</v>
      </c>
      <c r="D108" s="30">
        <v>1</v>
      </c>
      <c r="E108" s="29">
        <v>214</v>
      </c>
      <c r="F108" s="30">
        <v>0.81310000000000004</v>
      </c>
      <c r="G108" s="30">
        <v>0.87380000000000002</v>
      </c>
      <c r="H108" s="29">
        <v>11</v>
      </c>
      <c r="I108" s="30">
        <v>1</v>
      </c>
      <c r="J108" s="30">
        <v>1</v>
      </c>
      <c r="K108" s="29">
        <v>1</v>
      </c>
      <c r="L108" s="30">
        <v>1</v>
      </c>
      <c r="M108" s="30">
        <v>1</v>
      </c>
      <c r="N108" s="29">
        <v>23</v>
      </c>
      <c r="O108" s="30">
        <v>0.82609999999999995</v>
      </c>
      <c r="P108" s="30">
        <v>0.86960000000000004</v>
      </c>
      <c r="R108" t="s">
        <v>76</v>
      </c>
    </row>
    <row r="109" spans="1:18" x14ac:dyDescent="0.25">
      <c r="A109" s="28" t="s">
        <v>90</v>
      </c>
      <c r="B109" s="29">
        <v>0</v>
      </c>
      <c r="C109" s="30">
        <v>0</v>
      </c>
      <c r="D109" s="30">
        <v>0</v>
      </c>
      <c r="E109" s="29">
        <v>169</v>
      </c>
      <c r="F109" s="30">
        <v>0.85209999999999997</v>
      </c>
      <c r="G109" s="30">
        <v>0.91120000000000001</v>
      </c>
      <c r="H109" s="29">
        <v>5</v>
      </c>
      <c r="I109" s="30">
        <v>1</v>
      </c>
      <c r="J109" s="30">
        <v>1</v>
      </c>
      <c r="K109" s="29">
        <v>0</v>
      </c>
      <c r="L109" s="30">
        <v>0</v>
      </c>
      <c r="M109" s="30">
        <v>0</v>
      </c>
      <c r="N109" s="29">
        <v>18</v>
      </c>
      <c r="O109" s="30">
        <v>0.88890000000000002</v>
      </c>
      <c r="P109" s="30">
        <v>0.88890000000000002</v>
      </c>
      <c r="R109" t="s">
        <v>83</v>
      </c>
    </row>
    <row r="110" spans="1:18" x14ac:dyDescent="0.25">
      <c r="A110" s="31" t="s">
        <v>101</v>
      </c>
      <c r="B110" s="29">
        <f>SUM(B104:B109)</f>
        <v>10</v>
      </c>
      <c r="C110" s="30">
        <f>((B104*C104)+(B105*C105)+(B106*C106)+(B107*C107)+(B108*C108)+(B109*C109))/B110</f>
        <v>0.70001000000000002</v>
      </c>
      <c r="D110" s="30">
        <f>((B104*D104)+(B105*D105)+(B106*D106)+(B107*D107)+(B108*D108)+(B109*D109))/B110</f>
        <v>0.90000999999999998</v>
      </c>
      <c r="E110" s="29">
        <f>SUM(E104:E109)</f>
        <v>1370</v>
      </c>
      <c r="F110" s="30">
        <f>((E104*F104)+(E105*F105)+(E106*F106)+(E107*F107)+(E108*F108)+(E109*F109))/E110</f>
        <v>0.78394306569343064</v>
      </c>
      <c r="G110" s="30">
        <f>((E104*G104)+(E105*G105)+(E106*G106)+(E107*G107)+(E108*G108)+(E109*G109))/E110</f>
        <v>0.8904985401459854</v>
      </c>
      <c r="H110" s="29">
        <f>SUM(H104:H109)</f>
        <v>62</v>
      </c>
      <c r="I110" s="30">
        <f>((H104*I104)+(H105*I105)+(H106*I106)+(H107*I107)+(H108*I108)+(H109*I109))/H110</f>
        <v>0.88708709677419362</v>
      </c>
      <c r="J110" s="30">
        <f>((H104*J104)+(H105*J105)+(H106*J106)+(H107*J107)+(H108*J108)+(H109*J109))/H110</f>
        <v>0.93546774193548388</v>
      </c>
      <c r="K110" s="29">
        <f>SUM(K104:K109)</f>
        <v>9</v>
      </c>
      <c r="L110" s="30">
        <f>((K104*L104)+(K105*L105)+(K106*L106)+(K107*L107)+(K108*L108)+(K109*L109))/K110</f>
        <v>0.88885555555555551</v>
      </c>
      <c r="M110" s="30">
        <f>((K104*M104)+(K105*M105)+(K106*M106)+(K107*M107)+(K108*M108)+(K109*M109))/K110</f>
        <v>1</v>
      </c>
      <c r="N110" s="29">
        <f>SUM(N104:N109)</f>
        <v>144</v>
      </c>
      <c r="O110" s="30">
        <f>((N104*O104)+(N105*O105)+(N106*O106)+(N107*O107)+(N108*O108)+(N109*O109))/N110</f>
        <v>0.80556111111111106</v>
      </c>
      <c r="P110" s="30">
        <f>((N104*P104)+(N105*P105)+(N106*P106)+(N107*P107)+(N108*P108)+(N109*P109))/N110</f>
        <v>0.89584583333333334</v>
      </c>
      <c r="R110" t="s">
        <v>90</v>
      </c>
    </row>
    <row r="111" spans="1:18" x14ac:dyDescent="0.25">
      <c r="R111">
        <v>0</v>
      </c>
    </row>
    <row r="112" spans="1:18" x14ac:dyDescent="0.25">
      <c r="R112">
        <v>0</v>
      </c>
    </row>
    <row r="113" spans="1:18" x14ac:dyDescent="0.25">
      <c r="R113">
        <v>0</v>
      </c>
    </row>
    <row r="114" spans="1:18" ht="15.75" thickBot="1" x14ac:dyDescent="0.3">
      <c r="R114">
        <v>0</v>
      </c>
    </row>
    <row r="115" spans="1:18" ht="15.75" thickBot="1" x14ac:dyDescent="0.3">
      <c r="B115" s="21" t="str">
        <f>R118</f>
        <v>APHY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3"/>
      <c r="R115">
        <v>0</v>
      </c>
    </row>
    <row r="116" spans="1:18" ht="15.75" thickBot="1" x14ac:dyDescent="0.3">
      <c r="B116" s="10" t="s">
        <v>9</v>
      </c>
      <c r="C116" s="11"/>
      <c r="D116" s="12"/>
      <c r="E116" s="10" t="s">
        <v>10</v>
      </c>
      <c r="F116" s="11"/>
      <c r="G116" s="12"/>
      <c r="H116" s="7" t="s">
        <v>13</v>
      </c>
      <c r="I116" s="8"/>
      <c r="J116" s="9"/>
      <c r="K116" s="18" t="s">
        <v>11</v>
      </c>
      <c r="L116" s="19"/>
      <c r="M116" s="20"/>
      <c r="N116" s="7" t="s">
        <v>12</v>
      </c>
      <c r="O116" s="8"/>
      <c r="P116" s="9"/>
      <c r="R116">
        <v>0</v>
      </c>
    </row>
    <row r="117" spans="1:18" ht="15.75" thickBot="1" x14ac:dyDescent="0.3">
      <c r="B117" s="24" t="s">
        <v>98</v>
      </c>
      <c r="C117" s="25" t="s">
        <v>99</v>
      </c>
      <c r="D117" s="26" t="s">
        <v>100</v>
      </c>
      <c r="E117" s="24" t="s">
        <v>98</v>
      </c>
      <c r="F117" s="25" t="s">
        <v>99</v>
      </c>
      <c r="G117" s="26" t="s">
        <v>100</v>
      </c>
      <c r="H117" s="24" t="s">
        <v>98</v>
      </c>
      <c r="I117" s="25" t="s">
        <v>99</v>
      </c>
      <c r="J117" s="26" t="s">
        <v>100</v>
      </c>
      <c r="K117" s="24" t="s">
        <v>98</v>
      </c>
      <c r="L117" s="25" t="s">
        <v>99</v>
      </c>
      <c r="M117" s="26" t="s">
        <v>100</v>
      </c>
      <c r="N117" s="24" t="s">
        <v>98</v>
      </c>
      <c r="O117" s="26" t="s">
        <v>99</v>
      </c>
      <c r="P117" s="49" t="s">
        <v>100</v>
      </c>
      <c r="R117">
        <v>0</v>
      </c>
    </row>
    <row r="118" spans="1:18" x14ac:dyDescent="0.25">
      <c r="A118" s="28" t="s">
        <v>76</v>
      </c>
      <c r="B118" s="29">
        <v>0</v>
      </c>
      <c r="C118" s="30">
        <v>0</v>
      </c>
      <c r="D118" s="30">
        <v>0</v>
      </c>
      <c r="E118" s="29">
        <v>8</v>
      </c>
      <c r="F118" s="30">
        <v>0.875</v>
      </c>
      <c r="G118" s="30">
        <v>1</v>
      </c>
      <c r="H118" s="29">
        <v>0</v>
      </c>
      <c r="I118" s="30">
        <v>0</v>
      </c>
      <c r="J118" s="30">
        <v>0</v>
      </c>
      <c r="K118" s="29">
        <v>0</v>
      </c>
      <c r="L118" s="30">
        <v>0</v>
      </c>
      <c r="M118" s="30">
        <v>0</v>
      </c>
      <c r="N118" s="29">
        <v>2</v>
      </c>
      <c r="O118" s="30">
        <v>1</v>
      </c>
      <c r="P118" s="36">
        <v>1</v>
      </c>
      <c r="R118" t="s">
        <v>77</v>
      </c>
    </row>
    <row r="119" spans="1:18" x14ac:dyDescent="0.25">
      <c r="R119" t="s">
        <v>76</v>
      </c>
    </row>
    <row r="120" spans="1:18" x14ac:dyDescent="0.25">
      <c r="R120">
        <v>0</v>
      </c>
    </row>
    <row r="121" spans="1:18" x14ac:dyDescent="0.25">
      <c r="R121">
        <v>0</v>
      </c>
    </row>
    <row r="122" spans="1:18" x14ac:dyDescent="0.25">
      <c r="R122">
        <v>0</v>
      </c>
    </row>
    <row r="123" spans="1:18" x14ac:dyDescent="0.25">
      <c r="R123">
        <v>0</v>
      </c>
    </row>
    <row r="124" spans="1:18" ht="15.75" thickBot="1" x14ac:dyDescent="0.3">
      <c r="R124">
        <v>0</v>
      </c>
    </row>
    <row r="125" spans="1:18" ht="15.75" thickBot="1" x14ac:dyDescent="0.3">
      <c r="B125" s="21" t="str">
        <f>R128</f>
        <v>APIN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3"/>
      <c r="R125">
        <v>0</v>
      </c>
    </row>
    <row r="126" spans="1:18" ht="15.75" thickBot="1" x14ac:dyDescent="0.3">
      <c r="B126" s="10" t="s">
        <v>9</v>
      </c>
      <c r="C126" s="11"/>
      <c r="D126" s="12"/>
      <c r="E126" s="10" t="s">
        <v>10</v>
      </c>
      <c r="F126" s="11"/>
      <c r="G126" s="12"/>
      <c r="H126" s="7" t="s">
        <v>13</v>
      </c>
      <c r="I126" s="8"/>
      <c r="J126" s="9"/>
      <c r="K126" s="18" t="s">
        <v>11</v>
      </c>
      <c r="L126" s="19"/>
      <c r="M126" s="20"/>
      <c r="N126" s="7" t="s">
        <v>12</v>
      </c>
      <c r="O126" s="8"/>
      <c r="P126" s="9"/>
      <c r="R126">
        <v>0</v>
      </c>
    </row>
    <row r="127" spans="1:18" ht="15.75" thickBot="1" x14ac:dyDescent="0.3">
      <c r="B127" s="24" t="s">
        <v>98</v>
      </c>
      <c r="C127" s="25" t="s">
        <v>99</v>
      </c>
      <c r="D127" s="26" t="s">
        <v>100</v>
      </c>
      <c r="E127" s="24" t="s">
        <v>98</v>
      </c>
      <c r="F127" s="25" t="s">
        <v>99</v>
      </c>
      <c r="G127" s="26" t="s">
        <v>100</v>
      </c>
      <c r="H127" s="24" t="s">
        <v>98</v>
      </c>
      <c r="I127" s="25" t="s">
        <v>99</v>
      </c>
      <c r="J127" s="26" t="s">
        <v>100</v>
      </c>
      <c r="K127" s="24" t="s">
        <v>98</v>
      </c>
      <c r="L127" s="25" t="s">
        <v>99</v>
      </c>
      <c r="M127" s="26" t="s">
        <v>100</v>
      </c>
      <c r="N127" s="24" t="s">
        <v>98</v>
      </c>
      <c r="O127" s="25" t="s">
        <v>99</v>
      </c>
      <c r="P127" s="49" t="s">
        <v>100</v>
      </c>
      <c r="R127">
        <v>0</v>
      </c>
    </row>
    <row r="128" spans="1:18" x14ac:dyDescent="0.25">
      <c r="A128" s="28" t="s">
        <v>76</v>
      </c>
      <c r="B128" s="29">
        <v>0</v>
      </c>
      <c r="C128" s="30">
        <v>0</v>
      </c>
      <c r="D128" s="30">
        <v>0</v>
      </c>
      <c r="E128" s="29">
        <v>4</v>
      </c>
      <c r="F128" s="30">
        <v>1</v>
      </c>
      <c r="G128" s="30">
        <v>1</v>
      </c>
      <c r="H128" s="29">
        <v>0</v>
      </c>
      <c r="I128" s="30">
        <v>0</v>
      </c>
      <c r="J128" s="30">
        <v>0</v>
      </c>
      <c r="K128" s="29">
        <v>0</v>
      </c>
      <c r="L128" s="30">
        <v>0</v>
      </c>
      <c r="M128" s="30">
        <v>0</v>
      </c>
      <c r="N128" s="29">
        <v>1</v>
      </c>
      <c r="O128" s="30">
        <v>1</v>
      </c>
      <c r="P128" s="36">
        <v>1</v>
      </c>
      <c r="R128" t="s">
        <v>78</v>
      </c>
    </row>
    <row r="129" spans="1:18" x14ac:dyDescent="0.25">
      <c r="R129" t="s">
        <v>76</v>
      </c>
    </row>
    <row r="130" spans="1:18" x14ac:dyDescent="0.25">
      <c r="R130">
        <v>0</v>
      </c>
    </row>
    <row r="131" spans="1:18" x14ac:dyDescent="0.25">
      <c r="R131">
        <v>0</v>
      </c>
    </row>
    <row r="132" spans="1:18" x14ac:dyDescent="0.25">
      <c r="R132">
        <v>0</v>
      </c>
    </row>
    <row r="133" spans="1:18" ht="15.75" thickBot="1" x14ac:dyDescent="0.3">
      <c r="R133">
        <v>0</v>
      </c>
    </row>
    <row r="134" spans="1:18" ht="15.75" thickBot="1" x14ac:dyDescent="0.3">
      <c r="B134" s="21" t="str">
        <f>R137</f>
        <v>APLN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3"/>
      <c r="R134">
        <v>0</v>
      </c>
    </row>
    <row r="135" spans="1:18" ht="15.75" thickBot="1" x14ac:dyDescent="0.3">
      <c r="B135" s="10" t="s">
        <v>9</v>
      </c>
      <c r="C135" s="11"/>
      <c r="D135" s="12"/>
      <c r="E135" s="10" t="s">
        <v>10</v>
      </c>
      <c r="F135" s="11"/>
      <c r="G135" s="12"/>
      <c r="H135" s="7" t="s">
        <v>13</v>
      </c>
      <c r="I135" s="8"/>
      <c r="J135" s="9"/>
      <c r="K135" s="18" t="s">
        <v>11</v>
      </c>
      <c r="L135" s="19"/>
      <c r="M135" s="20"/>
      <c r="N135" s="7" t="s">
        <v>12</v>
      </c>
      <c r="O135" s="8"/>
      <c r="P135" s="9"/>
      <c r="R135">
        <v>0</v>
      </c>
    </row>
    <row r="136" spans="1:18" ht="15.75" thickBot="1" x14ac:dyDescent="0.3">
      <c r="B136" s="24" t="s">
        <v>98</v>
      </c>
      <c r="C136" s="25" t="s">
        <v>99</v>
      </c>
      <c r="D136" s="26" t="s">
        <v>100</v>
      </c>
      <c r="E136" s="24" t="s">
        <v>98</v>
      </c>
      <c r="F136" s="25" t="s">
        <v>99</v>
      </c>
      <c r="G136" s="26" t="s">
        <v>100</v>
      </c>
      <c r="H136" s="24" t="s">
        <v>98</v>
      </c>
      <c r="I136" s="25" t="s">
        <v>99</v>
      </c>
      <c r="J136" s="26" t="s">
        <v>100</v>
      </c>
      <c r="K136" s="24" t="s">
        <v>98</v>
      </c>
      <c r="L136" s="25" t="s">
        <v>99</v>
      </c>
      <c r="M136" s="26" t="s">
        <v>100</v>
      </c>
      <c r="N136" s="24" t="s">
        <v>98</v>
      </c>
      <c r="O136" s="25" t="s">
        <v>99</v>
      </c>
      <c r="P136" s="49" t="s">
        <v>100</v>
      </c>
      <c r="R136">
        <v>0</v>
      </c>
    </row>
    <row r="137" spans="1:18" x14ac:dyDescent="0.25">
      <c r="A137" s="28" t="s">
        <v>7</v>
      </c>
      <c r="B137" s="29">
        <v>0</v>
      </c>
      <c r="C137" s="30">
        <v>0</v>
      </c>
      <c r="D137" s="30">
        <v>0</v>
      </c>
      <c r="E137" s="29">
        <v>4</v>
      </c>
      <c r="F137" s="30">
        <v>1</v>
      </c>
      <c r="G137" s="30">
        <v>1</v>
      </c>
      <c r="H137" s="29">
        <v>4</v>
      </c>
      <c r="I137" s="30">
        <v>1</v>
      </c>
      <c r="J137" s="30">
        <v>1</v>
      </c>
      <c r="K137" s="29">
        <v>0</v>
      </c>
      <c r="L137" s="30">
        <v>0</v>
      </c>
      <c r="M137" s="30">
        <v>0</v>
      </c>
      <c r="N137" s="29">
        <v>0</v>
      </c>
      <c r="O137" s="30">
        <v>0</v>
      </c>
      <c r="P137" s="30">
        <v>0</v>
      </c>
      <c r="R137" t="s">
        <v>20</v>
      </c>
    </row>
    <row r="138" spans="1:18" x14ac:dyDescent="0.25">
      <c r="A138" s="28" t="s">
        <v>81</v>
      </c>
      <c r="B138" s="29">
        <v>0</v>
      </c>
      <c r="C138" s="30">
        <v>0</v>
      </c>
      <c r="D138" s="30">
        <v>0</v>
      </c>
      <c r="E138" s="29">
        <v>2</v>
      </c>
      <c r="F138" s="30">
        <v>1</v>
      </c>
      <c r="G138" s="30">
        <v>1</v>
      </c>
      <c r="H138" s="29">
        <v>0</v>
      </c>
      <c r="I138" s="30">
        <v>0</v>
      </c>
      <c r="J138" s="30">
        <v>0</v>
      </c>
      <c r="K138" s="29">
        <v>0</v>
      </c>
      <c r="L138" s="30">
        <v>0</v>
      </c>
      <c r="M138" s="30">
        <v>0</v>
      </c>
      <c r="N138" s="29">
        <v>1</v>
      </c>
      <c r="O138" s="30">
        <v>1</v>
      </c>
      <c r="P138" s="30">
        <v>1</v>
      </c>
      <c r="R138" t="s">
        <v>7</v>
      </c>
    </row>
    <row r="139" spans="1:18" x14ac:dyDescent="0.25">
      <c r="A139" s="28" t="s">
        <v>85</v>
      </c>
      <c r="B139" s="29">
        <v>0</v>
      </c>
      <c r="C139" s="30">
        <v>0</v>
      </c>
      <c r="D139" s="30">
        <v>0</v>
      </c>
      <c r="E139" s="29">
        <v>1</v>
      </c>
      <c r="F139" s="30">
        <v>1</v>
      </c>
      <c r="G139" s="30">
        <v>1</v>
      </c>
      <c r="H139" s="29">
        <v>0</v>
      </c>
      <c r="I139" s="30">
        <v>0</v>
      </c>
      <c r="J139" s="30">
        <v>0</v>
      </c>
      <c r="K139" s="29">
        <v>0</v>
      </c>
      <c r="L139" s="30">
        <v>0</v>
      </c>
      <c r="M139" s="30">
        <v>0</v>
      </c>
      <c r="N139" s="29">
        <v>1</v>
      </c>
      <c r="O139" s="30">
        <v>1</v>
      </c>
      <c r="P139" s="30">
        <v>1</v>
      </c>
      <c r="R139" t="s">
        <v>81</v>
      </c>
    </row>
    <row r="140" spans="1:18" x14ac:dyDescent="0.25">
      <c r="A140" s="28" t="s">
        <v>76</v>
      </c>
      <c r="B140" s="29">
        <v>0</v>
      </c>
      <c r="C140" s="30">
        <v>0</v>
      </c>
      <c r="D140" s="30">
        <v>0</v>
      </c>
      <c r="E140" s="29">
        <v>5</v>
      </c>
      <c r="F140" s="30">
        <v>1</v>
      </c>
      <c r="G140" s="30">
        <v>1</v>
      </c>
      <c r="H140" s="29">
        <v>4</v>
      </c>
      <c r="I140" s="30">
        <v>1</v>
      </c>
      <c r="J140" s="30">
        <v>1</v>
      </c>
      <c r="K140" s="29">
        <v>0</v>
      </c>
      <c r="L140" s="30">
        <v>0</v>
      </c>
      <c r="M140" s="30">
        <v>0</v>
      </c>
      <c r="N140" s="29">
        <v>0</v>
      </c>
      <c r="O140" s="30">
        <v>0</v>
      </c>
      <c r="P140" s="30">
        <v>0</v>
      </c>
      <c r="R140" t="s">
        <v>85</v>
      </c>
    </row>
    <row r="141" spans="1:18" x14ac:dyDescent="0.25">
      <c r="A141" s="28" t="s">
        <v>83</v>
      </c>
      <c r="B141" s="29">
        <v>0</v>
      </c>
      <c r="C141" s="30">
        <v>0</v>
      </c>
      <c r="D141" s="30">
        <v>0</v>
      </c>
      <c r="E141" s="29">
        <v>2</v>
      </c>
      <c r="F141" s="30">
        <v>1</v>
      </c>
      <c r="G141" s="30">
        <v>1</v>
      </c>
      <c r="H141" s="29">
        <v>0</v>
      </c>
      <c r="I141" s="30">
        <v>0</v>
      </c>
      <c r="J141" s="30">
        <v>0</v>
      </c>
      <c r="K141" s="29">
        <v>0</v>
      </c>
      <c r="L141" s="30">
        <v>0</v>
      </c>
      <c r="M141" s="30">
        <v>0</v>
      </c>
      <c r="N141" s="29">
        <v>1</v>
      </c>
      <c r="O141" s="30">
        <v>1</v>
      </c>
      <c r="P141" s="30">
        <v>1</v>
      </c>
      <c r="R141" t="s">
        <v>76</v>
      </c>
    </row>
    <row r="142" spans="1:18" x14ac:dyDescent="0.25">
      <c r="A142" s="28" t="s">
        <v>90</v>
      </c>
      <c r="B142" s="29">
        <v>0</v>
      </c>
      <c r="C142" s="30">
        <v>0</v>
      </c>
      <c r="D142" s="30">
        <v>0</v>
      </c>
      <c r="E142" s="29">
        <v>0</v>
      </c>
      <c r="F142" s="30">
        <v>0</v>
      </c>
      <c r="G142" s="30">
        <v>0</v>
      </c>
      <c r="H142" s="29">
        <v>0</v>
      </c>
      <c r="I142" s="30">
        <v>0</v>
      </c>
      <c r="J142" s="30">
        <v>0</v>
      </c>
      <c r="K142" s="29">
        <v>0</v>
      </c>
      <c r="L142" s="30">
        <v>0</v>
      </c>
      <c r="M142" s="30">
        <v>0</v>
      </c>
      <c r="N142" s="29">
        <v>1</v>
      </c>
      <c r="O142" s="30">
        <v>1</v>
      </c>
      <c r="P142" s="30">
        <v>1</v>
      </c>
      <c r="R142" t="s">
        <v>83</v>
      </c>
    </row>
    <row r="143" spans="1:18" x14ac:dyDescent="0.25">
      <c r="A143" s="31" t="s">
        <v>101</v>
      </c>
      <c r="B143" s="29">
        <f>SUM(B137:B142)</f>
        <v>0</v>
      </c>
      <c r="C143" s="30" t="e">
        <f>((B137*C137)+(B138*C138)+(B139*C139)+(B140*C140)+(B141*C141)+(B142*C142))/B143</f>
        <v>#DIV/0!</v>
      </c>
      <c r="D143" s="30" t="e">
        <f>((B137*D137)+(B138*D138)+(B139*D139)+(B140*D140)+(B141*D141)+(B142*D142))/B143</f>
        <v>#DIV/0!</v>
      </c>
      <c r="E143" s="29">
        <f>SUM(E137:E142)</f>
        <v>14</v>
      </c>
      <c r="F143" s="30">
        <f>((E137*F137)+(E138*F138)+(E139*F139)+(E140*F140)+(E141*F141)+(E142*F142))/E143</f>
        <v>1</v>
      </c>
      <c r="G143" s="30">
        <f>((E137*G137)+(E138*G138)+(E139*G139)+(E140*G140)+(E141*G141)+(E142*G142))/E143</f>
        <v>1</v>
      </c>
      <c r="H143" s="29">
        <f>SUM(H137:H142)</f>
        <v>8</v>
      </c>
      <c r="I143" s="30">
        <f>((H137*I137)+(H138*I138)+(H139*I139)+(H140*I140)+(H141*I141)+(H142*I142))/H143</f>
        <v>1</v>
      </c>
      <c r="J143" s="30">
        <f>((H137*J137)+(H138*J138)+(H139*J139)+(H140*J140)+(H141*J141)+(H142*J142))/H143</f>
        <v>1</v>
      </c>
      <c r="K143" s="29">
        <f>SUM(K137:K142)</f>
        <v>0</v>
      </c>
      <c r="L143" s="30" t="e">
        <f>((K137*L137)+(K138*L138)+(K139*L139)+(K140*L140)+(K141*L141)+(K142*L142))/K143</f>
        <v>#DIV/0!</v>
      </c>
      <c r="M143" s="30" t="e">
        <f>((K137*M137)+(K138*M138)+(K139*M139)+(K140*M140)+(K141*M141)+(K142*M142))/K143</f>
        <v>#DIV/0!</v>
      </c>
      <c r="N143" s="29">
        <f>SUM(N137:N142)</f>
        <v>4</v>
      </c>
      <c r="O143" s="30">
        <f>((N137*O137)+(N138*O138)+(N139*O139)+(N140*O140)+(N141*O141)+(N142*O142))/N143</f>
        <v>1</v>
      </c>
      <c r="P143" s="30">
        <f>((N137*P137)+(N138*P138)+(N139*P139)+(N140*P140)+(N141*P141)+(N142*P142))/N143</f>
        <v>1</v>
      </c>
      <c r="R143" t="s">
        <v>90</v>
      </c>
    </row>
    <row r="144" spans="1:18" x14ac:dyDescent="0.25">
      <c r="R144">
        <v>0</v>
      </c>
    </row>
    <row r="145" spans="1:18" x14ac:dyDescent="0.25">
      <c r="R145">
        <v>0</v>
      </c>
    </row>
    <row r="146" spans="1:18" ht="15.75" thickBot="1" x14ac:dyDescent="0.3">
      <c r="R146">
        <v>0</v>
      </c>
    </row>
    <row r="147" spans="1:18" ht="15.75" thickBot="1" x14ac:dyDescent="0.3">
      <c r="B147" s="21" t="str">
        <f>R150</f>
        <v>APMT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  <c r="R147">
        <v>0</v>
      </c>
    </row>
    <row r="148" spans="1:18" ht="15.75" thickBot="1" x14ac:dyDescent="0.3">
      <c r="B148" s="10" t="s">
        <v>9</v>
      </c>
      <c r="C148" s="11"/>
      <c r="D148" s="12"/>
      <c r="E148" s="10" t="s">
        <v>10</v>
      </c>
      <c r="F148" s="11"/>
      <c r="G148" s="12"/>
      <c r="H148" s="7" t="s">
        <v>13</v>
      </c>
      <c r="I148" s="8"/>
      <c r="J148" s="9"/>
      <c r="K148" s="18" t="s">
        <v>11</v>
      </c>
      <c r="L148" s="19"/>
      <c r="M148" s="20"/>
      <c r="N148" s="7" t="s">
        <v>12</v>
      </c>
      <c r="O148" s="8"/>
      <c r="P148" s="9"/>
      <c r="R148">
        <v>0</v>
      </c>
    </row>
    <row r="149" spans="1:18" ht="15.75" thickBot="1" x14ac:dyDescent="0.3">
      <c r="B149" s="24" t="s">
        <v>98</v>
      </c>
      <c r="C149" s="25" t="s">
        <v>99</v>
      </c>
      <c r="D149" s="26" t="s">
        <v>100</v>
      </c>
      <c r="E149" s="24" t="s">
        <v>98</v>
      </c>
      <c r="F149" s="25" t="s">
        <v>99</v>
      </c>
      <c r="G149" s="26" t="s">
        <v>100</v>
      </c>
      <c r="H149" s="24" t="s">
        <v>98</v>
      </c>
      <c r="I149" s="25" t="s">
        <v>99</v>
      </c>
      <c r="J149" s="26" t="s">
        <v>100</v>
      </c>
      <c r="K149" s="24" t="s">
        <v>98</v>
      </c>
      <c r="L149" s="25" t="s">
        <v>99</v>
      </c>
      <c r="M149" s="26" t="s">
        <v>100</v>
      </c>
      <c r="N149" s="24" t="s">
        <v>98</v>
      </c>
      <c r="O149" s="25" t="s">
        <v>99</v>
      </c>
      <c r="P149" s="49" t="s">
        <v>100</v>
      </c>
      <c r="R149">
        <v>0</v>
      </c>
    </row>
    <row r="150" spans="1:18" x14ac:dyDescent="0.25">
      <c r="A150" s="32" t="s">
        <v>85</v>
      </c>
      <c r="B150" s="29">
        <v>0</v>
      </c>
      <c r="C150" s="30">
        <v>0</v>
      </c>
      <c r="D150" s="30">
        <v>0</v>
      </c>
      <c r="E150" s="29">
        <v>5</v>
      </c>
      <c r="F150" s="30">
        <v>1</v>
      </c>
      <c r="G150" s="30">
        <v>1</v>
      </c>
      <c r="H150" s="29">
        <v>1</v>
      </c>
      <c r="I150" s="30">
        <v>1</v>
      </c>
      <c r="J150" s="30">
        <v>1</v>
      </c>
      <c r="K150" s="29">
        <v>0</v>
      </c>
      <c r="L150" s="30">
        <v>0</v>
      </c>
      <c r="M150" s="30">
        <v>0</v>
      </c>
      <c r="N150" s="29">
        <v>0</v>
      </c>
      <c r="O150" s="30">
        <v>0</v>
      </c>
      <c r="P150" s="30">
        <v>0</v>
      </c>
      <c r="R150" t="s">
        <v>87</v>
      </c>
    </row>
    <row r="151" spans="1:18" x14ac:dyDescent="0.25">
      <c r="A151" s="50" t="s">
        <v>90</v>
      </c>
      <c r="B151" s="34">
        <v>0</v>
      </c>
      <c r="C151" s="35">
        <v>0</v>
      </c>
      <c r="D151" s="35">
        <v>0</v>
      </c>
      <c r="E151" s="34">
        <v>5</v>
      </c>
      <c r="F151" s="35">
        <v>1</v>
      </c>
      <c r="G151" s="35">
        <v>1</v>
      </c>
      <c r="H151" s="34">
        <v>1</v>
      </c>
      <c r="I151" s="35">
        <v>1</v>
      </c>
      <c r="J151" s="35">
        <v>1</v>
      </c>
      <c r="K151" s="34">
        <v>0</v>
      </c>
      <c r="L151" s="35">
        <v>0</v>
      </c>
      <c r="M151" s="35">
        <v>0</v>
      </c>
      <c r="N151" s="34">
        <v>0</v>
      </c>
      <c r="O151" s="35">
        <v>0</v>
      </c>
      <c r="P151" s="35">
        <v>0</v>
      </c>
      <c r="R151" t="s">
        <v>85</v>
      </c>
    </row>
    <row r="152" spans="1:18" x14ac:dyDescent="0.25">
      <c r="A152" s="28" t="s">
        <v>101</v>
      </c>
      <c r="B152" s="29" t="s">
        <v>102</v>
      </c>
      <c r="C152" s="30" t="s">
        <v>102</v>
      </c>
      <c r="D152" s="30" t="s">
        <v>102</v>
      </c>
      <c r="E152" s="29">
        <v>10</v>
      </c>
      <c r="F152" s="30">
        <v>1</v>
      </c>
      <c r="G152" s="30">
        <v>1</v>
      </c>
      <c r="H152" s="29">
        <v>2</v>
      </c>
      <c r="I152" s="30">
        <v>1</v>
      </c>
      <c r="J152" s="30">
        <v>1</v>
      </c>
      <c r="K152" s="29" t="s">
        <v>102</v>
      </c>
      <c r="L152" s="30" t="s">
        <v>102</v>
      </c>
      <c r="M152" s="30" t="s">
        <v>102</v>
      </c>
      <c r="N152" s="29" t="s">
        <v>102</v>
      </c>
      <c r="O152" s="30" t="s">
        <v>102</v>
      </c>
      <c r="P152" s="30" t="s">
        <v>102</v>
      </c>
      <c r="R152" t="s">
        <v>90</v>
      </c>
    </row>
    <row r="153" spans="1:18" x14ac:dyDescent="0.25">
      <c r="R153">
        <v>0</v>
      </c>
    </row>
    <row r="154" spans="1:18" x14ac:dyDescent="0.25">
      <c r="R154">
        <v>0</v>
      </c>
    </row>
    <row r="155" spans="1:18" x14ac:dyDescent="0.25">
      <c r="R155">
        <v>0</v>
      </c>
    </row>
    <row r="156" spans="1:18" ht="15.75" thickBot="1" x14ac:dyDescent="0.3">
      <c r="R156">
        <v>0</v>
      </c>
    </row>
    <row r="157" spans="1:18" ht="15.75" thickBot="1" x14ac:dyDescent="0.3">
      <c r="B157" s="21" t="str">
        <f>R160</f>
        <v>APPL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  <c r="R157">
        <v>0</v>
      </c>
    </row>
    <row r="158" spans="1:18" ht="15.75" thickBot="1" x14ac:dyDescent="0.3">
      <c r="B158" s="10" t="s">
        <v>9</v>
      </c>
      <c r="C158" s="11"/>
      <c r="D158" s="12"/>
      <c r="E158" s="10" t="s">
        <v>10</v>
      </c>
      <c r="F158" s="11"/>
      <c r="G158" s="12"/>
      <c r="H158" s="7" t="s">
        <v>13</v>
      </c>
      <c r="I158" s="8"/>
      <c r="J158" s="9"/>
      <c r="K158" s="18" t="s">
        <v>11</v>
      </c>
      <c r="L158" s="19"/>
      <c r="M158" s="20"/>
      <c r="N158" s="7" t="s">
        <v>12</v>
      </c>
      <c r="O158" s="8"/>
      <c r="P158" s="9"/>
      <c r="R158">
        <v>0</v>
      </c>
    </row>
    <row r="159" spans="1:18" ht="15.75" thickBot="1" x14ac:dyDescent="0.3">
      <c r="B159" s="24" t="s">
        <v>98</v>
      </c>
      <c r="C159" s="25" t="s">
        <v>99</v>
      </c>
      <c r="D159" s="26" t="s">
        <v>100</v>
      </c>
      <c r="E159" s="24" t="s">
        <v>98</v>
      </c>
      <c r="F159" s="25" t="s">
        <v>99</v>
      </c>
      <c r="G159" s="26" t="s">
        <v>100</v>
      </c>
      <c r="H159" s="24" t="s">
        <v>98</v>
      </c>
      <c r="I159" s="25" t="s">
        <v>99</v>
      </c>
      <c r="J159" s="26" t="s">
        <v>100</v>
      </c>
      <c r="K159" s="24" t="s">
        <v>98</v>
      </c>
      <c r="L159" s="25" t="s">
        <v>99</v>
      </c>
      <c r="M159" s="26" t="s">
        <v>100</v>
      </c>
      <c r="N159" s="24" t="s">
        <v>98</v>
      </c>
      <c r="O159" s="25" t="s">
        <v>99</v>
      </c>
      <c r="P159" s="49" t="s">
        <v>100</v>
      </c>
      <c r="R159">
        <v>0</v>
      </c>
    </row>
    <row r="160" spans="1:18" x14ac:dyDescent="0.25">
      <c r="A160" s="28" t="s">
        <v>81</v>
      </c>
      <c r="B160" s="29">
        <v>0</v>
      </c>
      <c r="C160" s="30">
        <v>0</v>
      </c>
      <c r="D160" s="30">
        <v>0</v>
      </c>
      <c r="E160" s="29">
        <v>3</v>
      </c>
      <c r="F160" s="30">
        <v>0.66669999999999996</v>
      </c>
      <c r="G160" s="30">
        <v>1</v>
      </c>
      <c r="H160" s="29">
        <v>0</v>
      </c>
      <c r="I160" s="30">
        <v>0</v>
      </c>
      <c r="J160" s="30">
        <v>0</v>
      </c>
      <c r="K160" s="29">
        <v>0</v>
      </c>
      <c r="L160" s="30">
        <v>0</v>
      </c>
      <c r="M160" s="30">
        <v>0</v>
      </c>
      <c r="N160" s="29">
        <v>0</v>
      </c>
      <c r="O160" s="30">
        <v>0</v>
      </c>
      <c r="P160" s="30">
        <v>0</v>
      </c>
      <c r="R160" t="s">
        <v>79</v>
      </c>
    </row>
    <row r="161" spans="1:18" x14ac:dyDescent="0.25">
      <c r="A161" s="28" t="s">
        <v>85</v>
      </c>
      <c r="B161" s="29">
        <v>0</v>
      </c>
      <c r="C161" s="30">
        <v>0</v>
      </c>
      <c r="D161" s="30">
        <v>0</v>
      </c>
      <c r="E161" s="29">
        <v>2</v>
      </c>
      <c r="F161" s="30">
        <v>1</v>
      </c>
      <c r="G161" s="30">
        <v>1</v>
      </c>
      <c r="H161" s="29">
        <v>0</v>
      </c>
      <c r="I161" s="30">
        <v>0</v>
      </c>
      <c r="J161" s="30">
        <v>0</v>
      </c>
      <c r="K161" s="29">
        <v>0</v>
      </c>
      <c r="L161" s="30">
        <v>0</v>
      </c>
      <c r="M161" s="30">
        <v>0</v>
      </c>
      <c r="N161" s="29">
        <v>0</v>
      </c>
      <c r="O161" s="30">
        <v>0</v>
      </c>
      <c r="P161" s="30">
        <v>0</v>
      </c>
      <c r="R161" t="s">
        <v>81</v>
      </c>
    </row>
    <row r="162" spans="1:18" x14ac:dyDescent="0.25">
      <c r="A162" s="28" t="s">
        <v>76</v>
      </c>
      <c r="B162" s="29">
        <v>0</v>
      </c>
      <c r="C162" s="30">
        <v>0</v>
      </c>
      <c r="D162" s="30">
        <v>0</v>
      </c>
      <c r="E162" s="29">
        <v>15</v>
      </c>
      <c r="F162" s="30">
        <v>0.93330000000000002</v>
      </c>
      <c r="G162" s="30">
        <v>0.93330000000000002</v>
      </c>
      <c r="H162" s="29">
        <v>1</v>
      </c>
      <c r="I162" s="30">
        <v>1</v>
      </c>
      <c r="J162" s="30">
        <v>1</v>
      </c>
      <c r="K162" s="29">
        <v>0</v>
      </c>
      <c r="L162" s="30">
        <v>0</v>
      </c>
      <c r="M162" s="30">
        <v>0</v>
      </c>
      <c r="N162" s="29">
        <v>9</v>
      </c>
      <c r="O162" s="30">
        <v>1</v>
      </c>
      <c r="P162" s="30">
        <v>1</v>
      </c>
      <c r="R162" t="s">
        <v>85</v>
      </c>
    </row>
    <row r="163" spans="1:18" x14ac:dyDescent="0.25">
      <c r="A163" s="28" t="s">
        <v>83</v>
      </c>
      <c r="B163" s="29">
        <v>0</v>
      </c>
      <c r="C163" s="30">
        <v>0</v>
      </c>
      <c r="D163" s="30">
        <v>0</v>
      </c>
      <c r="E163" s="29">
        <v>2</v>
      </c>
      <c r="F163" s="30">
        <v>1</v>
      </c>
      <c r="G163" s="30">
        <v>1</v>
      </c>
      <c r="H163" s="29">
        <v>0</v>
      </c>
      <c r="I163" s="30">
        <v>0</v>
      </c>
      <c r="J163" s="30">
        <v>0</v>
      </c>
      <c r="K163" s="29">
        <v>0</v>
      </c>
      <c r="L163" s="30">
        <v>0</v>
      </c>
      <c r="M163" s="30">
        <v>0</v>
      </c>
      <c r="N163" s="29">
        <v>0</v>
      </c>
      <c r="O163" s="30">
        <v>0</v>
      </c>
      <c r="P163" s="30">
        <v>0</v>
      </c>
      <c r="R163" t="s">
        <v>76</v>
      </c>
    </row>
    <row r="164" spans="1:18" x14ac:dyDescent="0.25">
      <c r="A164" s="31" t="s">
        <v>101</v>
      </c>
      <c r="B164" s="29">
        <f>SUM(B158:B163)</f>
        <v>0</v>
      </c>
      <c r="C164" s="30" t="s">
        <v>102</v>
      </c>
      <c r="D164" s="30" t="s">
        <v>102</v>
      </c>
      <c r="E164" s="29">
        <f>SUM(E160:E163)</f>
        <v>22</v>
      </c>
      <c r="F164" s="30">
        <f>((E160*F160)+(E161*F161)+(E162*F162)+(E163*F163))/E164</f>
        <v>0.90907272727272737</v>
      </c>
      <c r="G164" s="30">
        <f>((E160*G160)+(E161*G161)+(E162*G162)+(E163*G163))/E164</f>
        <v>0.95452272727272736</v>
      </c>
      <c r="H164" s="29">
        <f>SUM(H160:H163)</f>
        <v>1</v>
      </c>
      <c r="I164" s="30">
        <f>((H160*I160)+(H161*I161)+(H162*I162)+(H163*I163))/H164</f>
        <v>1</v>
      </c>
      <c r="J164" s="30">
        <f>((H160*J160)+(H161*J161)+(H162*J162)+(H163*J163))/H164</f>
        <v>1</v>
      </c>
      <c r="K164" s="29">
        <f>SUM(K158:K163)</f>
        <v>0</v>
      </c>
      <c r="L164" s="30" t="s">
        <v>102</v>
      </c>
      <c r="M164" s="30" t="s">
        <v>102</v>
      </c>
      <c r="N164" s="29">
        <f>SUM(N158:N163)</f>
        <v>9</v>
      </c>
      <c r="O164" s="30">
        <v>1</v>
      </c>
      <c r="P164" s="30">
        <v>1</v>
      </c>
      <c r="R164" t="s">
        <v>83</v>
      </c>
    </row>
    <row r="165" spans="1:18" x14ac:dyDescent="0.25">
      <c r="R165">
        <v>0</v>
      </c>
    </row>
    <row r="166" spans="1:18" x14ac:dyDescent="0.25">
      <c r="R166">
        <v>0</v>
      </c>
    </row>
    <row r="167" spans="1:18" ht="15.75" thickBot="1" x14ac:dyDescent="0.3">
      <c r="R167">
        <v>0</v>
      </c>
    </row>
    <row r="168" spans="1:18" x14ac:dyDescent="0.25">
      <c r="B168" s="44" t="str">
        <f>R171</f>
        <v>APRL</v>
      </c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6"/>
      <c r="R168">
        <v>0</v>
      </c>
    </row>
    <row r="169" spans="1:18" x14ac:dyDescent="0.25">
      <c r="B169" s="47" t="s">
        <v>9</v>
      </c>
      <c r="C169" s="47"/>
      <c r="D169" s="47"/>
      <c r="E169" s="47" t="s">
        <v>10</v>
      </c>
      <c r="F169" s="47"/>
      <c r="G169" s="47"/>
      <c r="H169" s="47" t="s">
        <v>13</v>
      </c>
      <c r="I169" s="47"/>
      <c r="J169" s="47"/>
      <c r="K169" s="48" t="s">
        <v>11</v>
      </c>
      <c r="L169" s="48"/>
      <c r="M169" s="48"/>
      <c r="N169" s="47" t="s">
        <v>12</v>
      </c>
      <c r="O169" s="47"/>
      <c r="P169" s="47"/>
      <c r="R169">
        <v>0</v>
      </c>
    </row>
    <row r="170" spans="1:18" x14ac:dyDescent="0.25">
      <c r="B170" s="13" t="s">
        <v>98</v>
      </c>
      <c r="C170" s="14" t="s">
        <v>99</v>
      </c>
      <c r="D170" s="14" t="s">
        <v>100</v>
      </c>
      <c r="E170" s="13" t="s">
        <v>98</v>
      </c>
      <c r="F170" s="14" t="s">
        <v>99</v>
      </c>
      <c r="G170" s="14" t="s">
        <v>100</v>
      </c>
      <c r="H170" s="13" t="s">
        <v>98</v>
      </c>
      <c r="I170" s="14" t="s">
        <v>99</v>
      </c>
      <c r="J170" s="14" t="s">
        <v>100</v>
      </c>
      <c r="K170" s="13" t="s">
        <v>98</v>
      </c>
      <c r="L170" s="14" t="s">
        <v>99</v>
      </c>
      <c r="M170" s="14" t="s">
        <v>100</v>
      </c>
      <c r="N170" s="13" t="s">
        <v>98</v>
      </c>
      <c r="O170" s="14" t="s">
        <v>99</v>
      </c>
      <c r="P170" s="14" t="s">
        <v>100</v>
      </c>
      <c r="R170">
        <v>0</v>
      </c>
    </row>
    <row r="171" spans="1:18" x14ac:dyDescent="0.25">
      <c r="A171" s="43" t="s">
        <v>7</v>
      </c>
      <c r="B171" s="29">
        <v>0</v>
      </c>
      <c r="C171" s="30">
        <v>0</v>
      </c>
      <c r="D171" s="30">
        <v>0</v>
      </c>
      <c r="E171" s="29">
        <v>1</v>
      </c>
      <c r="F171" s="30">
        <v>0</v>
      </c>
      <c r="G171" s="30">
        <v>1</v>
      </c>
      <c r="H171" s="29">
        <v>0</v>
      </c>
      <c r="I171" s="30">
        <v>0</v>
      </c>
      <c r="J171" s="30">
        <v>0</v>
      </c>
      <c r="K171" s="29">
        <v>0</v>
      </c>
      <c r="L171" s="30">
        <v>0</v>
      </c>
      <c r="M171" s="30">
        <v>0</v>
      </c>
      <c r="N171" s="29">
        <v>0</v>
      </c>
      <c r="O171" s="30">
        <v>0</v>
      </c>
      <c r="P171" s="30">
        <v>0</v>
      </c>
      <c r="R171" t="s">
        <v>21</v>
      </c>
    </row>
    <row r="172" spans="1:18" x14ac:dyDescent="0.25">
      <c r="A172" s="43" t="s">
        <v>81</v>
      </c>
      <c r="B172" s="29">
        <v>0</v>
      </c>
      <c r="C172" s="30">
        <v>0</v>
      </c>
      <c r="D172" s="30">
        <v>0</v>
      </c>
      <c r="E172" s="29">
        <v>2</v>
      </c>
      <c r="F172" s="30">
        <v>1</v>
      </c>
      <c r="G172" s="30">
        <v>1</v>
      </c>
      <c r="H172" s="29">
        <v>0</v>
      </c>
      <c r="I172" s="30">
        <v>0</v>
      </c>
      <c r="J172" s="30">
        <v>0</v>
      </c>
      <c r="K172" s="29">
        <v>0</v>
      </c>
      <c r="L172" s="30">
        <v>0</v>
      </c>
      <c r="M172" s="30">
        <v>0</v>
      </c>
      <c r="N172" s="29">
        <v>0</v>
      </c>
      <c r="O172" s="30">
        <v>0</v>
      </c>
      <c r="P172" s="30">
        <v>0</v>
      </c>
      <c r="R172" t="s">
        <v>7</v>
      </c>
    </row>
    <row r="173" spans="1:18" x14ac:dyDescent="0.25">
      <c r="A173" s="28" t="s">
        <v>85</v>
      </c>
      <c r="B173" s="29">
        <v>0</v>
      </c>
      <c r="C173" s="30">
        <v>0</v>
      </c>
      <c r="D173" s="30">
        <v>0</v>
      </c>
      <c r="E173" s="29">
        <v>2</v>
      </c>
      <c r="F173" s="30">
        <v>1</v>
      </c>
      <c r="G173" s="30">
        <v>1</v>
      </c>
      <c r="H173" s="29">
        <v>0</v>
      </c>
      <c r="I173" s="30">
        <v>0</v>
      </c>
      <c r="J173" s="30">
        <v>0</v>
      </c>
      <c r="K173" s="29">
        <v>0</v>
      </c>
      <c r="L173" s="30">
        <v>0</v>
      </c>
      <c r="M173" s="30">
        <v>0</v>
      </c>
      <c r="N173" s="29">
        <v>0</v>
      </c>
      <c r="O173" s="30">
        <v>0</v>
      </c>
      <c r="P173" s="36">
        <v>0</v>
      </c>
      <c r="R173" t="s">
        <v>81</v>
      </c>
    </row>
    <row r="174" spans="1:18" x14ac:dyDescent="0.25">
      <c r="A174" s="43" t="s">
        <v>76</v>
      </c>
      <c r="B174" s="29">
        <v>0</v>
      </c>
      <c r="C174" s="30">
        <v>0</v>
      </c>
      <c r="D174" s="30">
        <v>0</v>
      </c>
      <c r="E174" s="29">
        <v>2</v>
      </c>
      <c r="F174" s="30">
        <v>1</v>
      </c>
      <c r="G174" s="30">
        <v>1</v>
      </c>
      <c r="H174" s="29">
        <v>0</v>
      </c>
      <c r="I174" s="30">
        <v>0</v>
      </c>
      <c r="J174" s="30">
        <v>0</v>
      </c>
      <c r="K174" s="29">
        <v>0</v>
      </c>
      <c r="L174" s="30">
        <v>0</v>
      </c>
      <c r="M174" s="30">
        <v>0</v>
      </c>
      <c r="N174" s="29">
        <v>0</v>
      </c>
      <c r="O174" s="30">
        <v>0</v>
      </c>
      <c r="P174" s="30">
        <v>0</v>
      </c>
      <c r="R174" t="s">
        <v>85</v>
      </c>
    </row>
    <row r="175" spans="1:18" x14ac:dyDescent="0.25">
      <c r="A175" s="43" t="s">
        <v>83</v>
      </c>
      <c r="B175" s="29">
        <v>0</v>
      </c>
      <c r="C175" s="30">
        <v>0</v>
      </c>
      <c r="D175" s="30">
        <v>0</v>
      </c>
      <c r="E175" s="29">
        <v>2</v>
      </c>
      <c r="F175" s="30">
        <v>1</v>
      </c>
      <c r="G175" s="30">
        <v>1</v>
      </c>
      <c r="H175" s="29">
        <v>0</v>
      </c>
      <c r="I175" s="30">
        <v>0</v>
      </c>
      <c r="J175" s="30">
        <v>0</v>
      </c>
      <c r="K175" s="29">
        <v>0</v>
      </c>
      <c r="L175" s="30">
        <v>0</v>
      </c>
      <c r="M175" s="30">
        <v>0</v>
      </c>
      <c r="N175" s="29">
        <v>0</v>
      </c>
      <c r="O175" s="30">
        <v>0</v>
      </c>
      <c r="P175" s="30">
        <v>0</v>
      </c>
      <c r="R175" t="s">
        <v>76</v>
      </c>
    </row>
    <row r="176" spans="1:18" x14ac:dyDescent="0.25">
      <c r="A176" s="31" t="s">
        <v>101</v>
      </c>
      <c r="B176" s="29">
        <f>SUM(B170:B175)</f>
        <v>0</v>
      </c>
      <c r="C176" s="30" t="s">
        <v>102</v>
      </c>
      <c r="D176" s="30" t="s">
        <v>102</v>
      </c>
      <c r="E176" s="29">
        <f>SUM(E172:E175)</f>
        <v>8</v>
      </c>
      <c r="F176" s="30">
        <f>((E172*F172)+(E173*F173)+(E174*F174)+(E175*F175))/E176</f>
        <v>1</v>
      </c>
      <c r="G176" s="30">
        <f>((E172*G172)+(E173*G173)+(E174*G174)+(E175*G175))/E176</f>
        <v>1</v>
      </c>
      <c r="H176" s="29">
        <f>SUM(H172:H175)</f>
        <v>0</v>
      </c>
      <c r="I176" s="30" t="s">
        <v>102</v>
      </c>
      <c r="J176" s="30" t="s">
        <v>102</v>
      </c>
      <c r="K176" s="29">
        <f>SUM(K170:K175)</f>
        <v>0</v>
      </c>
      <c r="L176" s="30" t="s">
        <v>102</v>
      </c>
      <c r="M176" s="30" t="s">
        <v>102</v>
      </c>
      <c r="N176" s="29">
        <f>SUM(N170:N175)</f>
        <v>0</v>
      </c>
      <c r="O176" s="30" t="s">
        <v>102</v>
      </c>
      <c r="P176" s="30" t="s">
        <v>102</v>
      </c>
      <c r="R176" t="s">
        <v>83</v>
      </c>
    </row>
    <row r="177" spans="1:18" x14ac:dyDescent="0.25">
      <c r="R177">
        <v>0</v>
      </c>
    </row>
    <row r="178" spans="1:18" x14ac:dyDescent="0.25">
      <c r="R178">
        <v>0</v>
      </c>
    </row>
    <row r="179" spans="1:18" ht="15.75" thickBot="1" x14ac:dyDescent="0.3">
      <c r="R179">
        <v>0</v>
      </c>
    </row>
    <row r="180" spans="1:18" ht="15.75" thickBot="1" x14ac:dyDescent="0.3">
      <c r="B180" s="21" t="str">
        <f>R183</f>
        <v>APSB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  <c r="R180">
        <v>0</v>
      </c>
    </row>
    <row r="181" spans="1:18" ht="15.75" thickBot="1" x14ac:dyDescent="0.3">
      <c r="B181" s="10" t="s">
        <v>9</v>
      </c>
      <c r="C181" s="11"/>
      <c r="D181" s="12"/>
      <c r="E181" s="10" t="s">
        <v>10</v>
      </c>
      <c r="F181" s="11"/>
      <c r="G181" s="12"/>
      <c r="H181" s="10" t="s">
        <v>13</v>
      </c>
      <c r="I181" s="11"/>
      <c r="J181" s="12"/>
      <c r="K181" s="40" t="s">
        <v>11</v>
      </c>
      <c r="L181" s="41"/>
      <c r="M181" s="42"/>
      <c r="N181" s="10" t="s">
        <v>12</v>
      </c>
      <c r="O181" s="11"/>
      <c r="P181" s="12"/>
      <c r="R181">
        <v>0</v>
      </c>
    </row>
    <row r="182" spans="1:18" x14ac:dyDescent="0.25">
      <c r="B182" s="24" t="s">
        <v>98</v>
      </c>
      <c r="C182" s="25" t="s">
        <v>99</v>
      </c>
      <c r="D182" s="26" t="s">
        <v>100</v>
      </c>
      <c r="E182" s="24" t="s">
        <v>98</v>
      </c>
      <c r="F182" s="25" t="s">
        <v>99</v>
      </c>
      <c r="G182" s="26" t="s">
        <v>100</v>
      </c>
      <c r="H182" s="24" t="s">
        <v>98</v>
      </c>
      <c r="I182" s="25" t="s">
        <v>99</v>
      </c>
      <c r="J182" s="26" t="s">
        <v>100</v>
      </c>
      <c r="K182" s="24" t="s">
        <v>98</v>
      </c>
      <c r="L182" s="25" t="s">
        <v>99</v>
      </c>
      <c r="M182" s="26" t="s">
        <v>100</v>
      </c>
      <c r="N182" s="24" t="s">
        <v>98</v>
      </c>
      <c r="O182" s="25" t="s">
        <v>99</v>
      </c>
      <c r="P182" s="14" t="s">
        <v>100</v>
      </c>
      <c r="R182">
        <v>0</v>
      </c>
    </row>
    <row r="183" spans="1:18" x14ac:dyDescent="0.25">
      <c r="A183" s="28" t="s">
        <v>90</v>
      </c>
      <c r="B183" s="29">
        <v>0</v>
      </c>
      <c r="C183" s="30">
        <v>0</v>
      </c>
      <c r="D183" s="30">
        <v>0</v>
      </c>
      <c r="E183" s="29">
        <v>1</v>
      </c>
      <c r="F183" s="30">
        <v>0</v>
      </c>
      <c r="G183" s="30">
        <v>0</v>
      </c>
      <c r="H183" s="29">
        <v>0</v>
      </c>
      <c r="I183" s="30">
        <v>0</v>
      </c>
      <c r="J183" s="30">
        <v>0</v>
      </c>
      <c r="K183" s="29">
        <v>0</v>
      </c>
      <c r="L183" s="30">
        <v>0</v>
      </c>
      <c r="M183" s="30">
        <v>0</v>
      </c>
      <c r="N183" s="29">
        <v>1</v>
      </c>
      <c r="O183" s="30">
        <v>1</v>
      </c>
      <c r="P183" s="30">
        <v>1</v>
      </c>
      <c r="R183" t="s">
        <v>92</v>
      </c>
    </row>
    <row r="184" spans="1:18" x14ac:dyDescent="0.25">
      <c r="R184" t="s">
        <v>90</v>
      </c>
    </row>
    <row r="185" spans="1:18" x14ac:dyDescent="0.25">
      <c r="R185">
        <v>0</v>
      </c>
    </row>
    <row r="186" spans="1:18" ht="15.75" thickBot="1" x14ac:dyDescent="0.3">
      <c r="R186">
        <v>0</v>
      </c>
    </row>
    <row r="187" spans="1:18" ht="15.75" thickBot="1" x14ac:dyDescent="0.3">
      <c r="B187" s="21" t="str">
        <f>R190</f>
        <v>APSC</v>
      </c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3"/>
      <c r="R187">
        <v>0</v>
      </c>
    </row>
    <row r="188" spans="1:18" ht="15.75" thickBot="1" x14ac:dyDescent="0.3">
      <c r="B188" s="10" t="s">
        <v>9</v>
      </c>
      <c r="C188" s="11"/>
      <c r="D188" s="12"/>
      <c r="E188" s="10" t="s">
        <v>10</v>
      </c>
      <c r="F188" s="11"/>
      <c r="G188" s="12"/>
      <c r="H188" s="10" t="s">
        <v>13</v>
      </c>
      <c r="I188" s="11"/>
      <c r="J188" s="12"/>
      <c r="K188" s="40" t="s">
        <v>11</v>
      </c>
      <c r="L188" s="41"/>
      <c r="M188" s="42"/>
      <c r="N188" s="10" t="s">
        <v>12</v>
      </c>
      <c r="O188" s="11"/>
      <c r="P188" s="12"/>
      <c r="R188">
        <v>0</v>
      </c>
    </row>
    <row r="189" spans="1:18" x14ac:dyDescent="0.25">
      <c r="B189" s="24" t="s">
        <v>98</v>
      </c>
      <c r="C189" s="25" t="s">
        <v>99</v>
      </c>
      <c r="D189" s="26" t="s">
        <v>100</v>
      </c>
      <c r="E189" s="24" t="s">
        <v>98</v>
      </c>
      <c r="F189" s="25" t="s">
        <v>99</v>
      </c>
      <c r="G189" s="26" t="s">
        <v>100</v>
      </c>
      <c r="H189" s="24" t="s">
        <v>98</v>
      </c>
      <c r="I189" s="25" t="s">
        <v>99</v>
      </c>
      <c r="J189" s="26" t="s">
        <v>100</v>
      </c>
      <c r="K189" s="24" t="s">
        <v>98</v>
      </c>
      <c r="L189" s="25" t="s">
        <v>99</v>
      </c>
      <c r="M189" s="26" t="s">
        <v>100</v>
      </c>
      <c r="N189" s="24" t="s">
        <v>98</v>
      </c>
      <c r="O189" s="25" t="s">
        <v>99</v>
      </c>
      <c r="P189" s="14" t="s">
        <v>100</v>
      </c>
      <c r="R189">
        <v>0</v>
      </c>
    </row>
    <row r="190" spans="1:18" x14ac:dyDescent="0.25">
      <c r="A190" s="43" t="s">
        <v>85</v>
      </c>
      <c r="B190" s="29">
        <v>0</v>
      </c>
      <c r="C190" s="30">
        <v>0</v>
      </c>
      <c r="D190" s="30">
        <v>0</v>
      </c>
      <c r="E190" s="29">
        <v>2</v>
      </c>
      <c r="F190" s="30">
        <v>1</v>
      </c>
      <c r="G190" s="30">
        <v>1</v>
      </c>
      <c r="H190" s="29">
        <v>0</v>
      </c>
      <c r="I190" s="30">
        <v>0</v>
      </c>
      <c r="J190" s="30">
        <v>0</v>
      </c>
      <c r="K190" s="29">
        <v>0</v>
      </c>
      <c r="L190" s="30">
        <v>0</v>
      </c>
      <c r="M190" s="30">
        <v>0</v>
      </c>
      <c r="N190" s="29">
        <v>1</v>
      </c>
      <c r="O190" s="30">
        <v>1</v>
      </c>
      <c r="P190" s="30">
        <v>1</v>
      </c>
      <c r="R190" t="s">
        <v>88</v>
      </c>
    </row>
    <row r="191" spans="1:18" x14ac:dyDescent="0.25">
      <c r="R191" t="s">
        <v>85</v>
      </c>
    </row>
    <row r="192" spans="1:18" x14ac:dyDescent="0.25">
      <c r="R192">
        <v>0</v>
      </c>
    </row>
    <row r="193" spans="1:18" ht="15.75" thickBot="1" x14ac:dyDescent="0.3">
      <c r="R193">
        <v>0</v>
      </c>
    </row>
    <row r="194" spans="1:18" ht="15.75" thickBot="1" x14ac:dyDescent="0.3">
      <c r="B194" s="21" t="str">
        <f>R197</f>
        <v>APTL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3"/>
      <c r="R194">
        <v>0</v>
      </c>
    </row>
    <row r="195" spans="1:18" ht="15.75" thickBot="1" x14ac:dyDescent="0.3">
      <c r="B195" s="10" t="s">
        <v>9</v>
      </c>
      <c r="C195" s="11"/>
      <c r="D195" s="12"/>
      <c r="E195" s="10" t="s">
        <v>10</v>
      </c>
      <c r="F195" s="11"/>
      <c r="G195" s="12"/>
      <c r="H195" s="7" t="s">
        <v>13</v>
      </c>
      <c r="I195" s="8"/>
      <c r="J195" s="9"/>
      <c r="K195" s="18" t="s">
        <v>11</v>
      </c>
      <c r="L195" s="19"/>
      <c r="M195" s="20"/>
      <c r="N195" s="7" t="s">
        <v>12</v>
      </c>
      <c r="O195" s="8"/>
      <c r="P195" s="9"/>
      <c r="R195">
        <v>0</v>
      </c>
    </row>
    <row r="196" spans="1:18" x14ac:dyDescent="0.25">
      <c r="B196" s="24" t="s">
        <v>98</v>
      </c>
      <c r="C196" s="25" t="s">
        <v>99</v>
      </c>
      <c r="D196" s="26" t="s">
        <v>100</v>
      </c>
      <c r="E196" s="24" t="s">
        <v>98</v>
      </c>
      <c r="F196" s="25" t="s">
        <v>99</v>
      </c>
      <c r="G196" s="26" t="s">
        <v>100</v>
      </c>
      <c r="H196" s="24" t="s">
        <v>98</v>
      </c>
      <c r="I196" s="25" t="s">
        <v>99</v>
      </c>
      <c r="J196" s="26" t="s">
        <v>100</v>
      </c>
      <c r="K196" s="24" t="s">
        <v>98</v>
      </c>
      <c r="L196" s="25" t="s">
        <v>99</v>
      </c>
      <c r="M196" s="26" t="s">
        <v>100</v>
      </c>
      <c r="N196" s="24" t="s">
        <v>98</v>
      </c>
      <c r="O196" s="25" t="s">
        <v>99</v>
      </c>
      <c r="P196" s="14" t="s">
        <v>100</v>
      </c>
      <c r="R196">
        <v>0</v>
      </c>
    </row>
    <row r="197" spans="1:18" x14ac:dyDescent="0.25">
      <c r="A197" s="28" t="s">
        <v>81</v>
      </c>
      <c r="B197" s="29">
        <v>0</v>
      </c>
      <c r="C197" s="30">
        <v>0</v>
      </c>
      <c r="D197" s="30">
        <v>0</v>
      </c>
      <c r="E197" s="29">
        <v>0</v>
      </c>
      <c r="F197" s="30">
        <v>0</v>
      </c>
      <c r="G197" s="30">
        <v>0</v>
      </c>
      <c r="H197" s="29">
        <v>0</v>
      </c>
      <c r="I197" s="30">
        <v>0</v>
      </c>
      <c r="J197" s="30">
        <v>0</v>
      </c>
      <c r="K197" s="29">
        <v>0</v>
      </c>
      <c r="L197" s="30">
        <v>0</v>
      </c>
      <c r="M197" s="30">
        <v>0</v>
      </c>
      <c r="N197" s="29">
        <v>1</v>
      </c>
      <c r="O197" s="30">
        <v>1</v>
      </c>
      <c r="P197" s="30">
        <v>1</v>
      </c>
      <c r="R197" t="s">
        <v>80</v>
      </c>
    </row>
    <row r="198" spans="1:18" x14ac:dyDescent="0.25">
      <c r="A198" s="28" t="s">
        <v>85</v>
      </c>
      <c r="B198" s="29">
        <v>0</v>
      </c>
      <c r="C198" s="30">
        <v>0</v>
      </c>
      <c r="D198" s="30">
        <v>0</v>
      </c>
      <c r="E198" s="29">
        <v>0</v>
      </c>
      <c r="F198" s="30">
        <v>0</v>
      </c>
      <c r="G198" s="30">
        <v>0</v>
      </c>
      <c r="H198" s="29">
        <v>0</v>
      </c>
      <c r="I198" s="30">
        <v>0</v>
      </c>
      <c r="J198" s="30">
        <v>0</v>
      </c>
      <c r="K198" s="29">
        <v>0</v>
      </c>
      <c r="L198" s="30">
        <v>0</v>
      </c>
      <c r="M198" s="30">
        <v>0</v>
      </c>
      <c r="N198" s="29">
        <v>1</v>
      </c>
      <c r="O198" s="30">
        <v>1</v>
      </c>
      <c r="P198" s="30">
        <v>1</v>
      </c>
      <c r="R198" t="s">
        <v>81</v>
      </c>
    </row>
    <row r="199" spans="1:18" x14ac:dyDescent="0.25">
      <c r="A199" s="28" t="s">
        <v>76</v>
      </c>
      <c r="B199" s="29">
        <v>0</v>
      </c>
      <c r="C199" s="30">
        <v>0</v>
      </c>
      <c r="D199" s="30">
        <v>0</v>
      </c>
      <c r="E199" s="29">
        <v>3</v>
      </c>
      <c r="F199" s="30">
        <v>1</v>
      </c>
      <c r="G199" s="30">
        <v>1</v>
      </c>
      <c r="H199" s="29">
        <v>0</v>
      </c>
      <c r="I199" s="30">
        <v>0</v>
      </c>
      <c r="J199" s="30">
        <v>0</v>
      </c>
      <c r="K199" s="29">
        <v>0</v>
      </c>
      <c r="L199" s="30">
        <v>0</v>
      </c>
      <c r="M199" s="30">
        <v>0</v>
      </c>
      <c r="N199" s="29">
        <v>2</v>
      </c>
      <c r="O199" s="30">
        <v>1</v>
      </c>
      <c r="P199" s="30">
        <v>1</v>
      </c>
      <c r="R199" t="s">
        <v>85</v>
      </c>
    </row>
    <row r="200" spans="1:18" x14ac:dyDescent="0.25">
      <c r="A200" s="28" t="s">
        <v>83</v>
      </c>
      <c r="B200" s="29">
        <v>0</v>
      </c>
      <c r="C200" s="30">
        <v>0</v>
      </c>
      <c r="D200" s="30">
        <v>0</v>
      </c>
      <c r="E200" s="29">
        <v>0</v>
      </c>
      <c r="F200" s="30">
        <v>0</v>
      </c>
      <c r="G200" s="30">
        <v>0</v>
      </c>
      <c r="H200" s="29">
        <v>0</v>
      </c>
      <c r="I200" s="30">
        <v>0</v>
      </c>
      <c r="J200" s="30">
        <v>0</v>
      </c>
      <c r="K200" s="29">
        <v>0</v>
      </c>
      <c r="L200" s="30">
        <v>0</v>
      </c>
      <c r="M200" s="30">
        <v>0</v>
      </c>
      <c r="N200" s="29">
        <v>1</v>
      </c>
      <c r="O200" s="30">
        <v>1</v>
      </c>
      <c r="P200" s="30">
        <v>1</v>
      </c>
      <c r="R200" t="s">
        <v>76</v>
      </c>
    </row>
    <row r="201" spans="1:18" x14ac:dyDescent="0.25">
      <c r="A201" s="28" t="s">
        <v>90</v>
      </c>
      <c r="B201" s="29">
        <v>0</v>
      </c>
      <c r="C201" s="30">
        <v>0</v>
      </c>
      <c r="D201" s="30">
        <v>0</v>
      </c>
      <c r="E201" s="29">
        <v>1</v>
      </c>
      <c r="F201" s="30">
        <v>1</v>
      </c>
      <c r="G201" s="30">
        <v>1</v>
      </c>
      <c r="H201" s="29">
        <v>0</v>
      </c>
      <c r="I201" s="30">
        <v>0</v>
      </c>
      <c r="J201" s="30">
        <v>0</v>
      </c>
      <c r="K201" s="29">
        <v>0</v>
      </c>
      <c r="L201" s="30">
        <v>0</v>
      </c>
      <c r="M201" s="30">
        <v>0</v>
      </c>
      <c r="N201" s="29">
        <v>1</v>
      </c>
      <c r="O201" s="30">
        <v>1</v>
      </c>
      <c r="P201" s="30">
        <v>1</v>
      </c>
      <c r="R201" t="s">
        <v>83</v>
      </c>
    </row>
    <row r="202" spans="1:18" x14ac:dyDescent="0.25">
      <c r="A202" s="31" t="s">
        <v>101</v>
      </c>
      <c r="B202" s="29">
        <f>SUM(B196:B201)</f>
        <v>0</v>
      </c>
      <c r="C202" s="30" t="s">
        <v>102</v>
      </c>
      <c r="D202" s="30" t="s">
        <v>102</v>
      </c>
      <c r="E202" s="29">
        <f>SUM(E197:E201)</f>
        <v>4</v>
      </c>
      <c r="F202" s="30">
        <f>((E197*F197)+(E198*F198)+(E199*F199)+(E200*F200)+(E201*F201))/E202</f>
        <v>1</v>
      </c>
      <c r="G202" s="30">
        <f>((E197*G197)+(E198*G198)+(E199*G199)+(E200*G200)+(E201*G201))/E202</f>
        <v>1</v>
      </c>
      <c r="H202" s="29">
        <f>SUM(H196:H201)</f>
        <v>0</v>
      </c>
      <c r="I202" s="30" t="s">
        <v>102</v>
      </c>
      <c r="J202" s="30" t="s">
        <v>102</v>
      </c>
      <c r="K202" s="29">
        <f>SUM(K196:K201)</f>
        <v>0</v>
      </c>
      <c r="L202" s="30" t="s">
        <v>102</v>
      </c>
      <c r="M202" s="30" t="s">
        <v>102</v>
      </c>
      <c r="N202" s="29">
        <f>SUM(N197:N201)</f>
        <v>6</v>
      </c>
      <c r="O202" s="30">
        <f>((N197*O197)+(N198*O198)+(N199*O199)+(N200*O200)+(N201*O201))/N202</f>
        <v>1</v>
      </c>
      <c r="P202" s="30">
        <f>((N197*P197)+(N198*P198)+(N199*P199)+(N200*P200)+(N201*P201))/N202</f>
        <v>1</v>
      </c>
      <c r="R202" t="s">
        <v>90</v>
      </c>
    </row>
    <row r="203" spans="1:18" x14ac:dyDescent="0.25">
      <c r="R203">
        <v>0</v>
      </c>
    </row>
    <row r="204" spans="1:18" x14ac:dyDescent="0.25">
      <c r="R204">
        <v>0</v>
      </c>
    </row>
    <row r="205" spans="1:18" ht="15.75" thickBot="1" x14ac:dyDescent="0.3">
      <c r="R205">
        <v>0</v>
      </c>
    </row>
    <row r="206" spans="1:18" ht="15.75" thickBot="1" x14ac:dyDescent="0.3">
      <c r="B206" s="21" t="str">
        <f>R209</f>
        <v>ARAB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  <c r="R206">
        <v>0</v>
      </c>
    </row>
    <row r="207" spans="1:18" ht="15.75" thickBot="1" x14ac:dyDescent="0.3">
      <c r="B207" s="10" t="s">
        <v>9</v>
      </c>
      <c r="C207" s="11"/>
      <c r="D207" s="12"/>
      <c r="E207" s="10" t="s">
        <v>10</v>
      </c>
      <c r="F207" s="11"/>
      <c r="G207" s="12"/>
      <c r="H207" s="7" t="s">
        <v>13</v>
      </c>
      <c r="I207" s="8"/>
      <c r="J207" s="9"/>
      <c r="K207" s="18" t="s">
        <v>11</v>
      </c>
      <c r="L207" s="19"/>
      <c r="M207" s="20"/>
      <c r="N207" s="7" t="s">
        <v>12</v>
      </c>
      <c r="O207" s="8"/>
      <c r="P207" s="9"/>
      <c r="R207">
        <v>0</v>
      </c>
    </row>
    <row r="208" spans="1:18" x14ac:dyDescent="0.25">
      <c r="B208" s="24" t="s">
        <v>98</v>
      </c>
      <c r="C208" s="25" t="s">
        <v>99</v>
      </c>
      <c r="D208" s="26" t="s">
        <v>100</v>
      </c>
      <c r="E208" s="24" t="s">
        <v>98</v>
      </c>
      <c r="F208" s="25" t="s">
        <v>99</v>
      </c>
      <c r="G208" s="26" t="s">
        <v>100</v>
      </c>
      <c r="H208" s="24" t="s">
        <v>98</v>
      </c>
      <c r="I208" s="25" t="s">
        <v>99</v>
      </c>
      <c r="J208" s="26" t="s">
        <v>100</v>
      </c>
      <c r="K208" s="24" t="s">
        <v>98</v>
      </c>
      <c r="L208" s="25" t="s">
        <v>99</v>
      </c>
      <c r="M208" s="26" t="s">
        <v>100</v>
      </c>
      <c r="N208" s="24" t="s">
        <v>98</v>
      </c>
      <c r="O208" s="25" t="s">
        <v>99</v>
      </c>
      <c r="P208" s="14" t="s">
        <v>100</v>
      </c>
      <c r="R208">
        <v>0</v>
      </c>
    </row>
    <row r="209" spans="1:18" x14ac:dyDescent="0.25">
      <c r="A209" s="28" t="s">
        <v>7</v>
      </c>
      <c r="B209" s="29">
        <v>1</v>
      </c>
      <c r="C209" s="30">
        <v>0</v>
      </c>
      <c r="D209" s="30">
        <v>1</v>
      </c>
      <c r="E209" s="29">
        <v>24</v>
      </c>
      <c r="F209" s="30">
        <v>0.79169999999999996</v>
      </c>
      <c r="G209" s="30">
        <v>1</v>
      </c>
      <c r="H209" s="29">
        <v>2</v>
      </c>
      <c r="I209" s="30">
        <v>0.5</v>
      </c>
      <c r="J209" s="30">
        <v>1</v>
      </c>
      <c r="K209" s="29">
        <v>0</v>
      </c>
      <c r="L209" s="30">
        <v>0</v>
      </c>
      <c r="M209" s="30">
        <v>0</v>
      </c>
      <c r="N209" s="29">
        <v>4</v>
      </c>
      <c r="O209" s="30">
        <v>0.75</v>
      </c>
      <c r="P209" s="30">
        <v>1</v>
      </c>
      <c r="R209" t="s">
        <v>22</v>
      </c>
    </row>
    <row r="210" spans="1:18" x14ac:dyDescent="0.25">
      <c r="A210" s="28" t="s">
        <v>81</v>
      </c>
      <c r="B210" s="29">
        <v>0</v>
      </c>
      <c r="C210" s="30">
        <v>0</v>
      </c>
      <c r="D210" s="30">
        <v>0</v>
      </c>
      <c r="E210" s="29">
        <v>26</v>
      </c>
      <c r="F210" s="30">
        <v>0.69230000000000003</v>
      </c>
      <c r="G210" s="30">
        <v>0.88460000000000005</v>
      </c>
      <c r="H210" s="29">
        <v>0</v>
      </c>
      <c r="I210" s="30">
        <v>0</v>
      </c>
      <c r="J210" s="30">
        <v>0</v>
      </c>
      <c r="K210" s="29">
        <v>0</v>
      </c>
      <c r="L210" s="30">
        <v>0</v>
      </c>
      <c r="M210" s="30">
        <v>0</v>
      </c>
      <c r="N210" s="29">
        <v>4</v>
      </c>
      <c r="O210" s="30">
        <v>0.75</v>
      </c>
      <c r="P210" s="30">
        <v>0.75</v>
      </c>
      <c r="R210" t="s">
        <v>7</v>
      </c>
    </row>
    <row r="211" spans="1:18" x14ac:dyDescent="0.25">
      <c r="A211" s="28" t="s">
        <v>85</v>
      </c>
      <c r="B211" s="29">
        <v>0</v>
      </c>
      <c r="C211" s="30">
        <v>0</v>
      </c>
      <c r="D211" s="30">
        <v>0</v>
      </c>
      <c r="E211" s="29">
        <v>18</v>
      </c>
      <c r="F211" s="30">
        <v>0.66669999999999996</v>
      </c>
      <c r="G211" s="30">
        <v>0.77780000000000005</v>
      </c>
      <c r="H211" s="29">
        <v>0</v>
      </c>
      <c r="I211" s="30">
        <v>0</v>
      </c>
      <c r="J211" s="30">
        <v>0</v>
      </c>
      <c r="K211" s="29">
        <v>0</v>
      </c>
      <c r="L211" s="30">
        <v>0</v>
      </c>
      <c r="M211" s="30">
        <v>0</v>
      </c>
      <c r="N211" s="29">
        <v>1</v>
      </c>
      <c r="O211" s="30">
        <v>1</v>
      </c>
      <c r="P211" s="30">
        <v>1</v>
      </c>
      <c r="R211" t="s">
        <v>81</v>
      </c>
    </row>
    <row r="212" spans="1:18" x14ac:dyDescent="0.25">
      <c r="A212" s="28" t="s">
        <v>76</v>
      </c>
      <c r="B212" s="29">
        <v>0</v>
      </c>
      <c r="C212" s="30">
        <v>0</v>
      </c>
      <c r="D212" s="30">
        <v>0</v>
      </c>
      <c r="E212" s="29">
        <v>31</v>
      </c>
      <c r="F212" s="30">
        <v>0.7419</v>
      </c>
      <c r="G212" s="30">
        <v>0.8387</v>
      </c>
      <c r="H212" s="29">
        <v>1</v>
      </c>
      <c r="I212" s="30">
        <v>1</v>
      </c>
      <c r="J212" s="30">
        <v>1</v>
      </c>
      <c r="K212" s="29">
        <v>0</v>
      </c>
      <c r="L212" s="30">
        <v>0</v>
      </c>
      <c r="M212" s="30">
        <v>0</v>
      </c>
      <c r="N212" s="29">
        <v>1</v>
      </c>
      <c r="O212" s="30">
        <v>1</v>
      </c>
      <c r="P212" s="30">
        <v>1</v>
      </c>
      <c r="R212" t="s">
        <v>85</v>
      </c>
    </row>
    <row r="213" spans="1:18" x14ac:dyDescent="0.25">
      <c r="A213" s="28" t="s">
        <v>83</v>
      </c>
      <c r="B213" s="29">
        <v>0</v>
      </c>
      <c r="C213" s="30">
        <v>0</v>
      </c>
      <c r="D213" s="30">
        <v>0</v>
      </c>
      <c r="E213" s="29">
        <v>18</v>
      </c>
      <c r="F213" s="30">
        <v>0.61109999999999998</v>
      </c>
      <c r="G213" s="30">
        <v>0.66669999999999996</v>
      </c>
      <c r="H213" s="29">
        <v>1</v>
      </c>
      <c r="I213" s="30">
        <v>1</v>
      </c>
      <c r="J213" s="30">
        <v>1</v>
      </c>
      <c r="K213" s="29">
        <v>0</v>
      </c>
      <c r="L213" s="30">
        <v>0</v>
      </c>
      <c r="M213" s="30">
        <v>0</v>
      </c>
      <c r="N213" s="29">
        <v>4</v>
      </c>
      <c r="O213" s="30">
        <v>0.5</v>
      </c>
      <c r="P213" s="30">
        <v>0.75</v>
      </c>
      <c r="R213" t="s">
        <v>76</v>
      </c>
    </row>
    <row r="214" spans="1:18" x14ac:dyDescent="0.25">
      <c r="A214" s="31" t="s">
        <v>90</v>
      </c>
      <c r="B214" s="29">
        <v>0</v>
      </c>
      <c r="C214" s="30">
        <v>0</v>
      </c>
      <c r="D214" s="30">
        <v>0</v>
      </c>
      <c r="E214" s="29">
        <v>21</v>
      </c>
      <c r="F214" s="30">
        <v>0.90480000000000005</v>
      </c>
      <c r="G214" s="30">
        <v>0.95240000000000002</v>
      </c>
      <c r="H214" s="29">
        <v>1</v>
      </c>
      <c r="I214" s="30">
        <v>1</v>
      </c>
      <c r="J214" s="30">
        <v>1</v>
      </c>
      <c r="K214" s="29">
        <v>0</v>
      </c>
      <c r="L214" s="30">
        <v>0</v>
      </c>
      <c r="M214" s="30">
        <v>0</v>
      </c>
      <c r="N214" s="29">
        <v>0</v>
      </c>
      <c r="O214" s="30">
        <v>0</v>
      </c>
      <c r="P214" s="30">
        <v>0</v>
      </c>
      <c r="R214" t="s">
        <v>83</v>
      </c>
    </row>
    <row r="215" spans="1:18" x14ac:dyDescent="0.25">
      <c r="A215" s="31" t="s">
        <v>101</v>
      </c>
      <c r="B215" s="29">
        <f>SUM(B209:B214)</f>
        <v>1</v>
      </c>
      <c r="C215" s="30">
        <f>((B209*C209)+(B210*C210)+(B211*C211)+(B212*C212)+(B213*C213)+(B214*C214))/B215</f>
        <v>0</v>
      </c>
      <c r="D215" s="30">
        <f>((B209*D209)+(B210*D210)+(B211*D211)+(B212*D212)+(B213*D213)+(B214*D214))/B215</f>
        <v>1</v>
      </c>
      <c r="E215" s="29">
        <f>SUM(E209:E214)</f>
        <v>138</v>
      </c>
      <c r="F215" s="30">
        <f>((E209*F209)+(E210*F210)+(E211*F211)+(E212*F212)+(E213*F213)+(E214*F214))/E215</f>
        <v>0.73913550724637678</v>
      </c>
      <c r="G215" s="30">
        <f>((E209*G209)+(E210*G210)+(E211*G211)+(E212*G212)+(E213*G213)+(E214*G214))/E215</f>
        <v>0.86232391304347833</v>
      </c>
      <c r="H215" s="29">
        <f>SUM(H209:H214)</f>
        <v>5</v>
      </c>
      <c r="I215" s="30">
        <f>((H209*I209)+(H210*I210)+(H211*I211)+(H212*I212)+(H213*I213)+(H214*I214))/H215</f>
        <v>0.8</v>
      </c>
      <c r="J215" s="30">
        <f>((H209*J209)+(H210*J210)+(H211*J211)+(H212*J212)+(H213*J213)+(H214*J214))/H215</f>
        <v>1</v>
      </c>
      <c r="K215" s="29">
        <f>SUM(K209:K214)</f>
        <v>0</v>
      </c>
      <c r="L215" s="30" t="e">
        <f>((K209*L209)+(K210*L210)+(K211*L211)+(K212*L212)+(K213*L213)+(K214*L214))/K215</f>
        <v>#DIV/0!</v>
      </c>
      <c r="M215" s="30" t="e">
        <f>((K209*M209)+(K210*M210)+(K211*M211)+(K212*M212)+(K213*M213)+(K214*M214))/K215</f>
        <v>#DIV/0!</v>
      </c>
      <c r="N215" s="29">
        <f>SUM(N209:N214)</f>
        <v>14</v>
      </c>
      <c r="O215" s="30">
        <f>((N209*O209)+(N210*O210)+(N211*O211)+(N212*O212)+(N213*O213)+(N214*O214))/N215</f>
        <v>0.7142857142857143</v>
      </c>
      <c r="P215" s="30">
        <f>((N209*P209)+(N210*P210)+(N211*P211)+(N212*P212)+(N213*P213)+(N214*P214))/N215</f>
        <v>0.8571428571428571</v>
      </c>
      <c r="R215" t="s">
        <v>90</v>
      </c>
    </row>
    <row r="216" spans="1:18" ht="15.75" thickBot="1" x14ac:dyDescent="0.3">
      <c r="R216">
        <v>0</v>
      </c>
    </row>
    <row r="217" spans="1:18" ht="15.75" thickBot="1" x14ac:dyDescent="0.3">
      <c r="B217" s="21" t="str">
        <f>R220</f>
        <v>ART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3"/>
      <c r="R217">
        <v>0</v>
      </c>
    </row>
    <row r="218" spans="1:18" ht="15.75" thickBot="1" x14ac:dyDescent="0.3">
      <c r="B218" s="10" t="s">
        <v>9</v>
      </c>
      <c r="C218" s="11"/>
      <c r="D218" s="12"/>
      <c r="E218" s="10" t="s">
        <v>10</v>
      </c>
      <c r="F218" s="11"/>
      <c r="G218" s="12"/>
      <c r="H218" s="7" t="s">
        <v>13</v>
      </c>
      <c r="I218" s="8"/>
      <c r="J218" s="9"/>
      <c r="K218" s="18" t="s">
        <v>11</v>
      </c>
      <c r="L218" s="19"/>
      <c r="M218" s="20"/>
      <c r="N218" s="7" t="s">
        <v>12</v>
      </c>
      <c r="O218" s="8"/>
      <c r="P218" s="9"/>
      <c r="R218">
        <v>0</v>
      </c>
    </row>
    <row r="219" spans="1:18" x14ac:dyDescent="0.25">
      <c r="B219" s="24" t="s">
        <v>98</v>
      </c>
      <c r="C219" s="25" t="s">
        <v>99</v>
      </c>
      <c r="D219" s="26" t="s">
        <v>100</v>
      </c>
      <c r="E219" s="24" t="s">
        <v>98</v>
      </c>
      <c r="F219" s="25" t="s">
        <v>99</v>
      </c>
      <c r="G219" s="26" t="s">
        <v>100</v>
      </c>
      <c r="H219" s="24" t="s">
        <v>98</v>
      </c>
      <c r="I219" s="25" t="s">
        <v>99</v>
      </c>
      <c r="J219" s="26" t="s">
        <v>100</v>
      </c>
      <c r="K219" s="24" t="s">
        <v>98</v>
      </c>
      <c r="L219" s="25" t="s">
        <v>99</v>
      </c>
      <c r="M219" s="26" t="s">
        <v>100</v>
      </c>
      <c r="N219" s="24" t="s">
        <v>98</v>
      </c>
      <c r="O219" s="25" t="s">
        <v>99</v>
      </c>
      <c r="P219" s="14" t="s">
        <v>100</v>
      </c>
      <c r="R219">
        <v>0</v>
      </c>
    </row>
    <row r="220" spans="1:18" x14ac:dyDescent="0.25">
      <c r="A220" s="28" t="s">
        <v>7</v>
      </c>
      <c r="B220" s="29">
        <v>7</v>
      </c>
      <c r="C220" s="30">
        <v>0.71430000000000005</v>
      </c>
      <c r="D220" s="30">
        <v>0.85709999999999997</v>
      </c>
      <c r="E220" s="29">
        <v>663</v>
      </c>
      <c r="F220" s="30">
        <v>0.74809999999999999</v>
      </c>
      <c r="G220" s="30">
        <v>0.90949999999999998</v>
      </c>
      <c r="H220" s="29">
        <v>43</v>
      </c>
      <c r="I220" s="30">
        <v>0.79069999999999996</v>
      </c>
      <c r="J220" s="30">
        <v>0.90700000000000003</v>
      </c>
      <c r="K220" s="29">
        <v>6</v>
      </c>
      <c r="L220" s="30">
        <v>0.83330000000000004</v>
      </c>
      <c r="M220" s="30">
        <v>1</v>
      </c>
      <c r="N220" s="29">
        <v>35</v>
      </c>
      <c r="O220" s="30">
        <v>0.6</v>
      </c>
      <c r="P220" s="30">
        <v>0.8</v>
      </c>
      <c r="R220" t="s">
        <v>23</v>
      </c>
    </row>
    <row r="221" spans="1:18" x14ac:dyDescent="0.25">
      <c r="A221" s="28" t="s">
        <v>81</v>
      </c>
      <c r="B221" s="29">
        <v>5</v>
      </c>
      <c r="C221" s="30">
        <v>0.8</v>
      </c>
      <c r="D221" s="30">
        <v>0.8</v>
      </c>
      <c r="E221" s="29">
        <v>544</v>
      </c>
      <c r="F221" s="30">
        <v>0.77569999999999995</v>
      </c>
      <c r="G221" s="30">
        <v>0.9173</v>
      </c>
      <c r="H221" s="29">
        <v>25</v>
      </c>
      <c r="I221" s="30">
        <v>0.92</v>
      </c>
      <c r="J221" s="30">
        <v>0.92</v>
      </c>
      <c r="K221" s="29">
        <v>3</v>
      </c>
      <c r="L221" s="30">
        <v>1</v>
      </c>
      <c r="M221" s="30">
        <v>1</v>
      </c>
      <c r="N221" s="29">
        <v>38</v>
      </c>
      <c r="O221" s="30">
        <v>0.73680000000000001</v>
      </c>
      <c r="P221" s="30">
        <v>0.89470000000000005</v>
      </c>
      <c r="R221" t="s">
        <v>7</v>
      </c>
    </row>
    <row r="222" spans="1:18" x14ac:dyDescent="0.25">
      <c r="A222" s="28" t="s">
        <v>85</v>
      </c>
      <c r="B222" s="29">
        <v>1</v>
      </c>
      <c r="C222" s="30">
        <v>1</v>
      </c>
      <c r="D222" s="30">
        <v>1</v>
      </c>
      <c r="E222" s="29">
        <v>441</v>
      </c>
      <c r="F222" s="30">
        <v>0.8639</v>
      </c>
      <c r="G222" s="30">
        <v>0.94330000000000003</v>
      </c>
      <c r="H222" s="29">
        <v>19</v>
      </c>
      <c r="I222" s="30">
        <v>0.89470000000000005</v>
      </c>
      <c r="J222" s="30">
        <v>1</v>
      </c>
      <c r="K222" s="29">
        <v>1</v>
      </c>
      <c r="L222" s="30">
        <v>1</v>
      </c>
      <c r="M222" s="30">
        <v>1</v>
      </c>
      <c r="N222" s="29">
        <v>36</v>
      </c>
      <c r="O222" s="30">
        <v>0.75</v>
      </c>
      <c r="P222" s="30">
        <v>0.86109999999999998</v>
      </c>
      <c r="R222" t="s">
        <v>81</v>
      </c>
    </row>
    <row r="223" spans="1:18" x14ac:dyDescent="0.25">
      <c r="A223" s="28" t="s">
        <v>76</v>
      </c>
      <c r="B223" s="29">
        <v>5</v>
      </c>
      <c r="C223" s="30">
        <v>1</v>
      </c>
      <c r="D223" s="30">
        <v>1</v>
      </c>
      <c r="E223" s="29">
        <v>663</v>
      </c>
      <c r="F223" s="30">
        <v>0.75109999999999999</v>
      </c>
      <c r="G223" s="30">
        <v>0.90500000000000003</v>
      </c>
      <c r="H223" s="29">
        <v>43</v>
      </c>
      <c r="I223" s="30">
        <v>0.90700000000000003</v>
      </c>
      <c r="J223" s="30">
        <v>0.90700000000000003</v>
      </c>
      <c r="K223" s="29">
        <v>3</v>
      </c>
      <c r="L223" s="30">
        <v>0.66669999999999996</v>
      </c>
      <c r="M223" s="30">
        <v>0.66669999999999996</v>
      </c>
      <c r="N223" s="29">
        <v>51</v>
      </c>
      <c r="O223" s="30">
        <v>0.74509999999999998</v>
      </c>
      <c r="P223" s="30">
        <v>0.88239999999999996</v>
      </c>
      <c r="R223" t="s">
        <v>85</v>
      </c>
    </row>
    <row r="224" spans="1:18" x14ac:dyDescent="0.25">
      <c r="A224" s="28" t="s">
        <v>83</v>
      </c>
      <c r="B224" s="29">
        <v>2</v>
      </c>
      <c r="C224" s="30">
        <v>0.5</v>
      </c>
      <c r="D224" s="30">
        <v>1</v>
      </c>
      <c r="E224" s="29">
        <v>531</v>
      </c>
      <c r="F224" s="30">
        <v>0.79279999999999995</v>
      </c>
      <c r="G224" s="30">
        <v>0.9284</v>
      </c>
      <c r="H224" s="29">
        <v>13</v>
      </c>
      <c r="I224" s="30">
        <v>0.76919999999999999</v>
      </c>
      <c r="J224" s="30">
        <v>0.92310000000000003</v>
      </c>
      <c r="K224" s="29">
        <v>3</v>
      </c>
      <c r="L224" s="30">
        <v>1</v>
      </c>
      <c r="M224" s="30">
        <v>1</v>
      </c>
      <c r="N224" s="29">
        <v>39</v>
      </c>
      <c r="O224" s="30">
        <v>0.71789999999999998</v>
      </c>
      <c r="P224" s="30">
        <v>0.84619999999999995</v>
      </c>
      <c r="R224" t="s">
        <v>76</v>
      </c>
    </row>
    <row r="225" spans="1:18" x14ac:dyDescent="0.25">
      <c r="A225" s="31" t="s">
        <v>90</v>
      </c>
      <c r="B225" s="29">
        <v>1</v>
      </c>
      <c r="C225" s="30">
        <v>1</v>
      </c>
      <c r="D225" s="30">
        <v>1</v>
      </c>
      <c r="E225" s="29">
        <v>456</v>
      </c>
      <c r="F225" s="30">
        <v>0.85750000000000004</v>
      </c>
      <c r="G225" s="30">
        <v>0.94520000000000004</v>
      </c>
      <c r="H225" s="29">
        <v>11</v>
      </c>
      <c r="I225" s="30">
        <v>0.72729999999999995</v>
      </c>
      <c r="J225" s="30">
        <v>0.90910000000000002</v>
      </c>
      <c r="K225" s="29">
        <v>8</v>
      </c>
      <c r="L225" s="30">
        <v>1</v>
      </c>
      <c r="M225" s="30">
        <v>1</v>
      </c>
      <c r="N225" s="29">
        <v>43</v>
      </c>
      <c r="O225" s="30">
        <v>0.93020000000000003</v>
      </c>
      <c r="P225" s="30">
        <v>1</v>
      </c>
      <c r="R225" t="s">
        <v>83</v>
      </c>
    </row>
    <row r="226" spans="1:18" x14ac:dyDescent="0.25">
      <c r="A226" s="31" t="s">
        <v>101</v>
      </c>
      <c r="B226" s="29">
        <f>SUM(B220:B225)</f>
        <v>21</v>
      </c>
      <c r="C226" s="30">
        <f>((B220*C220)+(B221*C221)+(B222*C222)+(B223*C223)+(B224*C224)+(B225*C225))/B226</f>
        <v>0.80952857142857138</v>
      </c>
      <c r="D226" s="30">
        <f>((B220*D220)+(B221*D221)+(B222*D222)+(B223*D223)+(B224*D224)+(B225*D225))/B226</f>
        <v>0.90474761904761913</v>
      </c>
      <c r="E226" s="29">
        <f>SUM(E220:E225)</f>
        <v>3298</v>
      </c>
      <c r="F226" s="30">
        <f>((E220*F220)+(E221*F221)+(E222*F222)+(E223*F223)+(E224*F224)+(E225*F225))/E226</f>
        <v>0.79106340206185566</v>
      </c>
      <c r="G226" s="30">
        <f>((E220*G220)+(E221*G221)+(E222*G222)+(E223*G223)+(E224*G224)+(E225*G225))/E226</f>
        <v>0.92238071558520307</v>
      </c>
      <c r="H226" s="29">
        <f>SUM(H220:H225)</f>
        <v>154</v>
      </c>
      <c r="I226" s="30">
        <f>((H220*I220)+(H221*I221)+(H222*I222)+(H223*I223)+(H224*I224)+(H225*I225))/H226</f>
        <v>0.85065129870129874</v>
      </c>
      <c r="J226" s="30">
        <f>((H220*J220)+(H221*J221)+(H222*J222)+(H223*J223)+(H224*J224)+(H225*J225))/H226</f>
        <v>0.92209350649350663</v>
      </c>
      <c r="K226" s="29">
        <f>SUM(K220:K225)</f>
        <v>24</v>
      </c>
      <c r="L226" s="30">
        <f>((K220*L220)+(K221*L221)+(K222*L222)+(K223*L223)+(K224*L224)+(K225*L225))/K226</f>
        <v>0.91666250000000005</v>
      </c>
      <c r="M226" s="30">
        <f>((K220*M220)+(K221*M221)+(K222*M222)+(K223*M223)+(K224*M224)+(K225*M225))/K226</f>
        <v>0.95833749999999995</v>
      </c>
      <c r="N226" s="29">
        <f>SUM(N220:N225)</f>
        <v>242</v>
      </c>
      <c r="O226" s="30">
        <f>((N220*O220)+(N221*O221)+(N222*O222)+(N223*O223)+(N224*O224)+(N225*O225))/N226</f>
        <v>0.75204628099173554</v>
      </c>
      <c r="P226" s="30">
        <f>((N220*P220)+(N221*P221)+(N222*P222)+(N223*P223)+(N224*P224)+(N225*P225))/N226</f>
        <v>0.88430743801652889</v>
      </c>
      <c r="R226" t="s">
        <v>90</v>
      </c>
    </row>
    <row r="227" spans="1:18" x14ac:dyDescent="0.25">
      <c r="R227">
        <v>0</v>
      </c>
    </row>
    <row r="228" spans="1:18" x14ac:dyDescent="0.25">
      <c r="R228">
        <v>0</v>
      </c>
    </row>
    <row r="229" spans="1:18" ht="15.75" thickBot="1" x14ac:dyDescent="0.3">
      <c r="R229">
        <v>0</v>
      </c>
    </row>
    <row r="230" spans="1:18" ht="15.75" thickBot="1" x14ac:dyDescent="0.3">
      <c r="B230" s="21" t="str">
        <f>R233</f>
        <v>ASTR</v>
      </c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3"/>
      <c r="R230">
        <v>0</v>
      </c>
    </row>
    <row r="231" spans="1:18" ht="15.75" thickBot="1" x14ac:dyDescent="0.3">
      <c r="B231" s="10" t="s">
        <v>9</v>
      </c>
      <c r="C231" s="11"/>
      <c r="D231" s="12"/>
      <c r="E231" s="10" t="s">
        <v>10</v>
      </c>
      <c r="F231" s="11"/>
      <c r="G231" s="12"/>
      <c r="H231" s="7" t="s">
        <v>13</v>
      </c>
      <c r="I231" s="8"/>
      <c r="J231" s="9"/>
      <c r="K231" s="18" t="s">
        <v>11</v>
      </c>
      <c r="L231" s="19"/>
      <c r="M231" s="20"/>
      <c r="N231" s="7" t="s">
        <v>12</v>
      </c>
      <c r="O231" s="8"/>
      <c r="P231" s="9"/>
      <c r="R231">
        <v>0</v>
      </c>
    </row>
    <row r="232" spans="1:18" x14ac:dyDescent="0.25">
      <c r="B232" s="24" t="s">
        <v>98</v>
      </c>
      <c r="C232" s="25" t="s">
        <v>99</v>
      </c>
      <c r="D232" s="26" t="s">
        <v>100</v>
      </c>
      <c r="E232" s="24" t="s">
        <v>98</v>
      </c>
      <c r="F232" s="25" t="s">
        <v>99</v>
      </c>
      <c r="G232" s="26" t="s">
        <v>100</v>
      </c>
      <c r="H232" s="24" t="s">
        <v>98</v>
      </c>
      <c r="I232" s="25" t="s">
        <v>99</v>
      </c>
      <c r="J232" s="26" t="s">
        <v>100</v>
      </c>
      <c r="K232" s="24" t="s">
        <v>98</v>
      </c>
      <c r="L232" s="25" t="s">
        <v>99</v>
      </c>
      <c r="M232" s="26" t="s">
        <v>100</v>
      </c>
      <c r="N232" s="24" t="s">
        <v>98</v>
      </c>
      <c r="O232" s="25" t="s">
        <v>99</v>
      </c>
      <c r="P232" s="14" t="s">
        <v>100</v>
      </c>
      <c r="R232">
        <v>0</v>
      </c>
    </row>
    <row r="233" spans="1:18" x14ac:dyDescent="0.25">
      <c r="A233" s="28" t="s">
        <v>7</v>
      </c>
      <c r="B233" s="29">
        <v>0</v>
      </c>
      <c r="C233" s="30">
        <v>0</v>
      </c>
      <c r="D233" s="30">
        <v>0</v>
      </c>
      <c r="E233" s="29">
        <v>127</v>
      </c>
      <c r="F233" s="30">
        <v>0.28349999999999997</v>
      </c>
      <c r="G233" s="30">
        <v>0.50390000000000001</v>
      </c>
      <c r="H233" s="29">
        <v>10</v>
      </c>
      <c r="I233" s="30">
        <v>0.5</v>
      </c>
      <c r="J233" s="30">
        <v>0.7</v>
      </c>
      <c r="K233" s="29">
        <v>1</v>
      </c>
      <c r="L233" s="30">
        <v>0</v>
      </c>
      <c r="M233" s="30">
        <v>0</v>
      </c>
      <c r="N233" s="29">
        <v>7</v>
      </c>
      <c r="O233" s="30">
        <v>0.42859999999999998</v>
      </c>
      <c r="P233" s="30">
        <v>0.42859999999999998</v>
      </c>
      <c r="R233" t="s">
        <v>24</v>
      </c>
    </row>
    <row r="234" spans="1:18" x14ac:dyDescent="0.25">
      <c r="A234" s="28" t="s">
        <v>81</v>
      </c>
      <c r="B234" s="29">
        <v>0</v>
      </c>
      <c r="C234" s="30">
        <v>0</v>
      </c>
      <c r="D234" s="30">
        <v>0</v>
      </c>
      <c r="E234" s="29">
        <v>117</v>
      </c>
      <c r="F234" s="30">
        <v>0.29909999999999998</v>
      </c>
      <c r="G234" s="30">
        <v>0.61539999999999995</v>
      </c>
      <c r="H234" s="29">
        <v>4</v>
      </c>
      <c r="I234" s="30">
        <v>0.5</v>
      </c>
      <c r="J234" s="30">
        <v>0.75</v>
      </c>
      <c r="K234" s="29">
        <v>0</v>
      </c>
      <c r="L234" s="30">
        <v>0</v>
      </c>
      <c r="M234" s="30">
        <v>0</v>
      </c>
      <c r="N234" s="29">
        <v>9</v>
      </c>
      <c r="O234" s="30">
        <v>0.33329999999999999</v>
      </c>
      <c r="P234" s="30">
        <v>0.66669999999999996</v>
      </c>
      <c r="R234" t="s">
        <v>7</v>
      </c>
    </row>
    <row r="235" spans="1:18" x14ac:dyDescent="0.25">
      <c r="A235" s="28" t="s">
        <v>85</v>
      </c>
      <c r="B235" s="29">
        <v>0</v>
      </c>
      <c r="C235" s="30">
        <v>0</v>
      </c>
      <c r="D235" s="30">
        <v>0</v>
      </c>
      <c r="E235" s="29">
        <v>117</v>
      </c>
      <c r="F235" s="30">
        <v>0.32479999999999998</v>
      </c>
      <c r="G235" s="30">
        <v>0.50429999999999997</v>
      </c>
      <c r="H235" s="29">
        <v>0</v>
      </c>
      <c r="I235" s="30">
        <v>0</v>
      </c>
      <c r="J235" s="30">
        <v>0</v>
      </c>
      <c r="K235" s="29">
        <v>0</v>
      </c>
      <c r="L235" s="30">
        <v>0</v>
      </c>
      <c r="M235" s="30">
        <v>0</v>
      </c>
      <c r="N235" s="29">
        <v>12</v>
      </c>
      <c r="O235" s="30">
        <v>0.41670000000000001</v>
      </c>
      <c r="P235" s="30">
        <v>0.58330000000000004</v>
      </c>
      <c r="R235" t="s">
        <v>81</v>
      </c>
    </row>
    <row r="236" spans="1:18" x14ac:dyDescent="0.25">
      <c r="A236" s="28" t="s">
        <v>76</v>
      </c>
      <c r="B236" s="29">
        <v>0</v>
      </c>
      <c r="C236" s="30">
        <v>0</v>
      </c>
      <c r="D236" s="30">
        <v>0</v>
      </c>
      <c r="E236" s="29">
        <v>112</v>
      </c>
      <c r="F236" s="30">
        <v>0.30359999999999998</v>
      </c>
      <c r="G236" s="30">
        <v>0.51790000000000003</v>
      </c>
      <c r="H236" s="29">
        <v>6</v>
      </c>
      <c r="I236" s="30">
        <v>0.16669999999999999</v>
      </c>
      <c r="J236" s="30">
        <v>0.16669999999999999</v>
      </c>
      <c r="K236" s="29">
        <v>1</v>
      </c>
      <c r="L236" s="30">
        <v>1</v>
      </c>
      <c r="M236" s="30">
        <v>1</v>
      </c>
      <c r="N236" s="29">
        <v>17</v>
      </c>
      <c r="O236" s="30">
        <v>0.23530000000000001</v>
      </c>
      <c r="P236" s="30">
        <v>0.47060000000000002</v>
      </c>
      <c r="R236" t="s">
        <v>85</v>
      </c>
    </row>
    <row r="237" spans="1:18" x14ac:dyDescent="0.25">
      <c r="A237" s="28" t="s">
        <v>83</v>
      </c>
      <c r="B237" s="29">
        <v>0</v>
      </c>
      <c r="C237" s="30">
        <v>0</v>
      </c>
      <c r="D237" s="30">
        <v>0</v>
      </c>
      <c r="E237" s="29">
        <v>103</v>
      </c>
      <c r="F237" s="30">
        <v>0.30099999999999999</v>
      </c>
      <c r="G237" s="30">
        <v>0.53400000000000003</v>
      </c>
      <c r="H237" s="29">
        <v>0</v>
      </c>
      <c r="I237" s="30">
        <v>0</v>
      </c>
      <c r="J237" s="30">
        <v>0</v>
      </c>
      <c r="K237" s="29">
        <v>0</v>
      </c>
      <c r="L237" s="30">
        <v>0</v>
      </c>
      <c r="M237" s="30">
        <v>0</v>
      </c>
      <c r="N237" s="29">
        <v>14</v>
      </c>
      <c r="O237" s="30">
        <v>0.21429999999999999</v>
      </c>
      <c r="P237" s="30">
        <v>0.42859999999999998</v>
      </c>
      <c r="R237" t="s">
        <v>76</v>
      </c>
    </row>
    <row r="238" spans="1:18" x14ac:dyDescent="0.25">
      <c r="A238" s="31" t="s">
        <v>90</v>
      </c>
      <c r="B238" s="29">
        <v>1</v>
      </c>
      <c r="C238" s="30">
        <v>1</v>
      </c>
      <c r="D238" s="30">
        <v>1</v>
      </c>
      <c r="E238" s="29">
        <v>99</v>
      </c>
      <c r="F238" s="30">
        <v>0.22220000000000001</v>
      </c>
      <c r="G238" s="30">
        <v>0.52529999999999999</v>
      </c>
      <c r="H238" s="29">
        <v>1</v>
      </c>
      <c r="I238" s="30">
        <v>0</v>
      </c>
      <c r="J238" s="30">
        <v>0</v>
      </c>
      <c r="K238" s="29">
        <v>0</v>
      </c>
      <c r="L238" s="30">
        <v>0</v>
      </c>
      <c r="M238" s="30">
        <v>0</v>
      </c>
      <c r="N238" s="29">
        <v>14</v>
      </c>
      <c r="O238" s="30">
        <v>0.1429</v>
      </c>
      <c r="P238" s="30">
        <v>0.5</v>
      </c>
      <c r="R238" t="s">
        <v>83</v>
      </c>
    </row>
    <row r="239" spans="1:18" x14ac:dyDescent="0.25">
      <c r="A239" s="31" t="s">
        <v>101</v>
      </c>
      <c r="B239" s="29">
        <f>SUM(B233:B238)</f>
        <v>1</v>
      </c>
      <c r="C239" s="30">
        <f>((B233*C233)+(B234*C234)+(B235*C235)+(B236*C236)+(B237*C237)+(B238*C238))/B239</f>
        <v>1</v>
      </c>
      <c r="D239" s="30">
        <f>((B233*D233)+(B234*D234)+(B235*D235)+(B236*D236)+(B237*D237)+(B238*D238))/B239</f>
        <v>1</v>
      </c>
      <c r="E239" s="29">
        <f>SUM(E233:E238)</f>
        <v>675</v>
      </c>
      <c r="F239" s="30">
        <f>((E233*F233)+(E234*F234)+(E235*F235)+(E236*F236)+(E237*F237)+(E238*F238))/E239</f>
        <v>0.29037748148148151</v>
      </c>
      <c r="G239" s="30">
        <f>((E233*G233)+(E234*G234)+(E235*G235)+(E236*G236)+(E237*G237)+(E238*G238))/E239</f>
        <v>0.53335066666666664</v>
      </c>
      <c r="H239" s="29">
        <f>SUM(H233:H238)</f>
        <v>21</v>
      </c>
      <c r="I239" s="30">
        <f>((H233*I233)+(H234*I234)+(H235*I235)+(H236*I236)+(H237*I237)+(H238*I238))/H239</f>
        <v>0.38096190476190472</v>
      </c>
      <c r="J239" s="30">
        <f>((H233*J233)+(H234*J234)+(H235*J235)+(H236*J236)+(H237*J237)+(H238*J238))/H239</f>
        <v>0.52381904761904763</v>
      </c>
      <c r="K239" s="29">
        <f>SUM(K233:K238)</f>
        <v>2</v>
      </c>
      <c r="L239" s="30">
        <f>((K233*L233)+(K234*L234)+(K235*L235)+(K236*L236)+(K237*L237)+(K238*L238))/K239</f>
        <v>0.5</v>
      </c>
      <c r="M239" s="30">
        <f>((K233*M233)+(K234*M234)+(K235*M235)+(K236*M236)+(K237*M237)+(K238*M238))/K239</f>
        <v>0.5</v>
      </c>
      <c r="N239" s="29">
        <f>SUM(N233:N238)</f>
        <v>73</v>
      </c>
      <c r="O239" s="30">
        <f>((N233*O233)+(N234*O234)+(N235*O235)+(N236*O236)+(N237*O237)+(N238*O238))/N239</f>
        <v>0.2739890410958904</v>
      </c>
      <c r="P239" s="30">
        <f>((N233*P233)+(N234*P234)+(N235*P235)+(N236*P236)+(N237*P237)+(N238*P238))/N239</f>
        <v>0.506858904109589</v>
      </c>
      <c r="R239" t="s">
        <v>90</v>
      </c>
    </row>
    <row r="240" spans="1:18" x14ac:dyDescent="0.25">
      <c r="R240">
        <v>0</v>
      </c>
    </row>
    <row r="241" spans="1:18" x14ac:dyDescent="0.25">
      <c r="R241">
        <v>0</v>
      </c>
    </row>
    <row r="242" spans="1:18" ht="15.75" thickBot="1" x14ac:dyDescent="0.3">
      <c r="R242">
        <v>0</v>
      </c>
    </row>
    <row r="243" spans="1:18" ht="15.75" thickBot="1" x14ac:dyDescent="0.3">
      <c r="B243" s="21" t="str">
        <f>R246</f>
        <v>ATHL</v>
      </c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3"/>
      <c r="R243">
        <v>0</v>
      </c>
    </row>
    <row r="244" spans="1:18" ht="15.75" thickBot="1" x14ac:dyDescent="0.3">
      <c r="B244" s="10" t="s">
        <v>9</v>
      </c>
      <c r="C244" s="11"/>
      <c r="D244" s="12"/>
      <c r="E244" s="10" t="s">
        <v>10</v>
      </c>
      <c r="F244" s="11"/>
      <c r="G244" s="12"/>
      <c r="H244" s="7" t="s">
        <v>13</v>
      </c>
      <c r="I244" s="8"/>
      <c r="J244" s="9"/>
      <c r="K244" s="18" t="s">
        <v>11</v>
      </c>
      <c r="L244" s="19"/>
      <c r="M244" s="20"/>
      <c r="N244" s="7" t="s">
        <v>12</v>
      </c>
      <c r="O244" s="8"/>
      <c r="P244" s="9"/>
      <c r="R244">
        <v>0</v>
      </c>
    </row>
    <row r="245" spans="1:18" x14ac:dyDescent="0.25">
      <c r="B245" s="24" t="s">
        <v>98</v>
      </c>
      <c r="C245" s="25" t="s">
        <v>99</v>
      </c>
      <c r="D245" s="26" t="s">
        <v>100</v>
      </c>
      <c r="E245" s="24" t="s">
        <v>98</v>
      </c>
      <c r="F245" s="25" t="s">
        <v>99</v>
      </c>
      <c r="G245" s="26" t="s">
        <v>100</v>
      </c>
      <c r="H245" s="24" t="s">
        <v>98</v>
      </c>
      <c r="I245" s="25" t="s">
        <v>99</v>
      </c>
      <c r="J245" s="26" t="s">
        <v>100</v>
      </c>
      <c r="K245" s="24" t="s">
        <v>98</v>
      </c>
      <c r="L245" s="25" t="s">
        <v>99</v>
      </c>
      <c r="M245" s="26" t="s">
        <v>100</v>
      </c>
      <c r="N245" s="24" t="s">
        <v>98</v>
      </c>
      <c r="O245" s="25" t="s">
        <v>99</v>
      </c>
      <c r="P245" s="14" t="s">
        <v>100</v>
      </c>
      <c r="R245">
        <v>0</v>
      </c>
    </row>
    <row r="246" spans="1:18" x14ac:dyDescent="0.25">
      <c r="A246" s="28" t="s">
        <v>85</v>
      </c>
      <c r="B246" s="29">
        <v>2</v>
      </c>
      <c r="C246" s="30">
        <v>1</v>
      </c>
      <c r="D246" s="30">
        <v>1</v>
      </c>
      <c r="E246" s="29">
        <v>70</v>
      </c>
      <c r="F246" s="30">
        <v>0.94289999999999996</v>
      </c>
      <c r="G246" s="30">
        <v>0.94289999999999996</v>
      </c>
      <c r="H246" s="29">
        <v>1</v>
      </c>
      <c r="I246" s="30">
        <v>1</v>
      </c>
      <c r="J246" s="30">
        <v>1</v>
      </c>
      <c r="K246" s="29">
        <v>0</v>
      </c>
      <c r="L246" s="30">
        <v>0</v>
      </c>
      <c r="M246" s="30">
        <v>0</v>
      </c>
      <c r="N246" s="29">
        <v>18</v>
      </c>
      <c r="O246" s="30">
        <v>0.83330000000000004</v>
      </c>
      <c r="P246" s="30">
        <v>0.88890000000000002</v>
      </c>
      <c r="R246" t="s">
        <v>89</v>
      </c>
    </row>
    <row r="247" spans="1:18" x14ac:dyDescent="0.25">
      <c r="A247" s="28" t="s">
        <v>90</v>
      </c>
      <c r="B247" s="29">
        <v>2</v>
      </c>
      <c r="C247" s="30">
        <v>0.5</v>
      </c>
      <c r="D247" s="30">
        <v>0.5</v>
      </c>
      <c r="E247" s="29">
        <v>76</v>
      </c>
      <c r="F247" s="30">
        <v>0.94740000000000002</v>
      </c>
      <c r="G247" s="30">
        <v>0.96050000000000002</v>
      </c>
      <c r="H247" s="29">
        <v>2</v>
      </c>
      <c r="I247" s="30">
        <v>1</v>
      </c>
      <c r="J247" s="30">
        <v>1</v>
      </c>
      <c r="K247" s="29">
        <v>0</v>
      </c>
      <c r="L247" s="30">
        <v>0</v>
      </c>
      <c r="M247" s="30">
        <v>0</v>
      </c>
      <c r="N247" s="29">
        <v>9</v>
      </c>
      <c r="O247" s="30">
        <v>1</v>
      </c>
      <c r="P247" s="30">
        <v>1</v>
      </c>
      <c r="R247" t="s">
        <v>85</v>
      </c>
    </row>
    <row r="248" spans="1:18" x14ac:dyDescent="0.25">
      <c r="A248" s="31" t="s">
        <v>101</v>
      </c>
      <c r="B248" s="29">
        <f>SUM(B246:B247)</f>
        <v>4</v>
      </c>
      <c r="C248" s="30">
        <f>((B246*C246)+(B247*C247))/B248</f>
        <v>0.75</v>
      </c>
      <c r="D248" s="30">
        <f>((B246*D246)+(B247*D247))/B248</f>
        <v>0.75</v>
      </c>
      <c r="E248" s="29">
        <f>SUM(E242:E247)</f>
        <v>146</v>
      </c>
      <c r="F248" s="30">
        <f>((E246*F246)+(E247*F247))/E248</f>
        <v>0.94524246575342474</v>
      </c>
      <c r="G248" s="30">
        <f>((E246*G246)+(E247*G247))/E248</f>
        <v>0.95206164383561642</v>
      </c>
      <c r="H248" s="29">
        <f>SUM(H242:H247)</f>
        <v>3</v>
      </c>
      <c r="I248" s="30">
        <f>((H246*I246)+(H247*I247))/H248</f>
        <v>1</v>
      </c>
      <c r="J248" s="30">
        <f>((H246*J246)+(H247*J247))/H248</f>
        <v>1</v>
      </c>
      <c r="K248" s="29">
        <f>SUM(K242:K247)</f>
        <v>0</v>
      </c>
      <c r="L248" s="30" t="s">
        <v>102</v>
      </c>
      <c r="M248" s="30" t="s">
        <v>102</v>
      </c>
      <c r="N248" s="29">
        <f>SUM(N242:N247)</f>
        <v>27</v>
      </c>
      <c r="O248" s="30">
        <f>((N246*O246)+(N247*O247))/N248</f>
        <v>0.88886666666666669</v>
      </c>
      <c r="P248" s="30">
        <f>((N246*P246)+(N247*P247))/N248</f>
        <v>0.92593333333333327</v>
      </c>
      <c r="R248" t="s">
        <v>90</v>
      </c>
    </row>
    <row r="249" spans="1:18" x14ac:dyDescent="0.25">
      <c r="R249">
        <v>0</v>
      </c>
    </row>
    <row r="250" spans="1:18" x14ac:dyDescent="0.25">
      <c r="R250">
        <v>0</v>
      </c>
    </row>
    <row r="251" spans="1:18" ht="15.75" thickBot="1" x14ac:dyDescent="0.3">
      <c r="R251">
        <v>0</v>
      </c>
    </row>
    <row r="252" spans="1:18" ht="15.75" thickBot="1" x14ac:dyDescent="0.3">
      <c r="B252" s="21" t="str">
        <f>R255</f>
        <v>AU B</v>
      </c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3"/>
      <c r="R252">
        <v>0</v>
      </c>
    </row>
    <row r="253" spans="1:18" ht="15.75" thickBot="1" x14ac:dyDescent="0.3">
      <c r="B253" s="10" t="s">
        <v>9</v>
      </c>
      <c r="C253" s="11"/>
      <c r="D253" s="12"/>
      <c r="E253" s="10" t="s">
        <v>10</v>
      </c>
      <c r="F253" s="11"/>
      <c r="G253" s="12"/>
      <c r="H253" s="7" t="s">
        <v>13</v>
      </c>
      <c r="I253" s="8"/>
      <c r="J253" s="9"/>
      <c r="K253" s="18" t="s">
        <v>11</v>
      </c>
      <c r="L253" s="19"/>
      <c r="M253" s="20"/>
      <c r="N253" s="7" t="s">
        <v>12</v>
      </c>
      <c r="O253" s="8"/>
      <c r="P253" s="9"/>
      <c r="R253">
        <v>0</v>
      </c>
    </row>
    <row r="254" spans="1:18" x14ac:dyDescent="0.25">
      <c r="B254" s="24" t="s">
        <v>98</v>
      </c>
      <c r="C254" s="25" t="s">
        <v>99</v>
      </c>
      <c r="D254" s="26" t="s">
        <v>100</v>
      </c>
      <c r="E254" s="24" t="s">
        <v>98</v>
      </c>
      <c r="F254" s="25" t="s">
        <v>99</v>
      </c>
      <c r="G254" s="26" t="s">
        <v>100</v>
      </c>
      <c r="H254" s="24" t="s">
        <v>98</v>
      </c>
      <c r="I254" s="25" t="s">
        <v>99</v>
      </c>
      <c r="J254" s="26" t="s">
        <v>100</v>
      </c>
      <c r="K254" s="24" t="s">
        <v>98</v>
      </c>
      <c r="L254" s="25" t="s">
        <v>99</v>
      </c>
      <c r="M254" s="26" t="s">
        <v>100</v>
      </c>
      <c r="N254" s="24" t="s">
        <v>98</v>
      </c>
      <c r="O254" s="25" t="s">
        <v>99</v>
      </c>
      <c r="P254" s="14" t="s">
        <v>100</v>
      </c>
      <c r="R254">
        <v>0</v>
      </c>
    </row>
    <row r="255" spans="1:18" x14ac:dyDescent="0.25">
      <c r="A255" s="28" t="s">
        <v>7</v>
      </c>
      <c r="B255" s="29">
        <v>0</v>
      </c>
      <c r="C255" s="30">
        <v>0</v>
      </c>
      <c r="D255" s="30">
        <v>0</v>
      </c>
      <c r="E255" s="29">
        <v>22</v>
      </c>
      <c r="F255" s="30">
        <v>0.90910000000000002</v>
      </c>
      <c r="G255" s="30">
        <v>0.95450000000000002</v>
      </c>
      <c r="H255" s="29">
        <v>0</v>
      </c>
      <c r="I255" s="30">
        <v>0</v>
      </c>
      <c r="J255" s="30">
        <v>0</v>
      </c>
      <c r="K255" s="29">
        <v>0</v>
      </c>
      <c r="L255" s="30">
        <v>0</v>
      </c>
      <c r="M255" s="30">
        <v>0</v>
      </c>
      <c r="N255" s="29">
        <v>0</v>
      </c>
      <c r="O255" s="30">
        <v>0</v>
      </c>
      <c r="P255" s="30">
        <v>0</v>
      </c>
      <c r="R255" t="s">
        <v>25</v>
      </c>
    </row>
    <row r="256" spans="1:18" x14ac:dyDescent="0.25">
      <c r="A256" s="28" t="s">
        <v>81</v>
      </c>
      <c r="B256" s="29">
        <v>0</v>
      </c>
      <c r="C256" s="30">
        <v>0</v>
      </c>
      <c r="D256" s="30">
        <v>0</v>
      </c>
      <c r="E256" s="29">
        <v>19</v>
      </c>
      <c r="F256" s="30">
        <v>0.84209999999999996</v>
      </c>
      <c r="G256" s="30">
        <v>0.94740000000000002</v>
      </c>
      <c r="H256" s="29">
        <v>0</v>
      </c>
      <c r="I256" s="30">
        <v>0</v>
      </c>
      <c r="J256" s="30">
        <v>0</v>
      </c>
      <c r="K256" s="29">
        <v>0</v>
      </c>
      <c r="L256" s="30">
        <v>0</v>
      </c>
      <c r="M256" s="30">
        <v>0</v>
      </c>
      <c r="N256" s="29">
        <v>1</v>
      </c>
      <c r="O256" s="30">
        <v>1</v>
      </c>
      <c r="P256" s="30">
        <v>1</v>
      </c>
      <c r="R256" t="s">
        <v>7</v>
      </c>
    </row>
    <row r="257" spans="1:18" x14ac:dyDescent="0.25">
      <c r="A257" s="28" t="s">
        <v>85</v>
      </c>
      <c r="B257" s="29">
        <v>0</v>
      </c>
      <c r="C257" s="30">
        <v>0</v>
      </c>
      <c r="D257" s="30">
        <v>0</v>
      </c>
      <c r="E257" s="29">
        <v>19</v>
      </c>
      <c r="F257" s="30">
        <v>0.57889999999999997</v>
      </c>
      <c r="G257" s="30">
        <v>0.89470000000000005</v>
      </c>
      <c r="H257" s="29">
        <v>0</v>
      </c>
      <c r="I257" s="30">
        <v>0</v>
      </c>
      <c r="J257" s="30">
        <v>0</v>
      </c>
      <c r="K257" s="29">
        <v>0</v>
      </c>
      <c r="L257" s="30">
        <v>0</v>
      </c>
      <c r="M257" s="30">
        <v>0</v>
      </c>
      <c r="N257" s="29">
        <v>1</v>
      </c>
      <c r="O257" s="30">
        <v>1</v>
      </c>
      <c r="P257" s="30">
        <v>1</v>
      </c>
      <c r="R257" t="s">
        <v>81</v>
      </c>
    </row>
    <row r="258" spans="1:18" x14ac:dyDescent="0.25">
      <c r="A258" s="28" t="s">
        <v>76</v>
      </c>
      <c r="B258" s="29">
        <v>0</v>
      </c>
      <c r="C258" s="30">
        <v>0</v>
      </c>
      <c r="D258" s="30">
        <v>0</v>
      </c>
      <c r="E258" s="29">
        <v>19</v>
      </c>
      <c r="F258" s="30">
        <v>0.84209999999999996</v>
      </c>
      <c r="G258" s="30">
        <v>0.89470000000000005</v>
      </c>
      <c r="H258" s="29">
        <v>2</v>
      </c>
      <c r="I258" s="30">
        <v>1</v>
      </c>
      <c r="J258" s="30">
        <v>1</v>
      </c>
      <c r="K258" s="29">
        <v>0</v>
      </c>
      <c r="L258" s="30">
        <v>0</v>
      </c>
      <c r="M258" s="30">
        <v>0</v>
      </c>
      <c r="N258" s="29">
        <v>1</v>
      </c>
      <c r="O258" s="30">
        <v>1</v>
      </c>
      <c r="P258" s="30">
        <v>1</v>
      </c>
      <c r="R258" t="s">
        <v>85</v>
      </c>
    </row>
    <row r="259" spans="1:18" x14ac:dyDescent="0.25">
      <c r="A259" s="28" t="s">
        <v>83</v>
      </c>
      <c r="B259" s="29">
        <v>0</v>
      </c>
      <c r="C259" s="30">
        <v>0</v>
      </c>
      <c r="D259" s="30">
        <v>0</v>
      </c>
      <c r="E259" s="29">
        <v>18</v>
      </c>
      <c r="F259" s="30">
        <v>0.77780000000000005</v>
      </c>
      <c r="G259" s="30">
        <v>1</v>
      </c>
      <c r="H259" s="29">
        <v>0</v>
      </c>
      <c r="I259" s="30">
        <v>0</v>
      </c>
      <c r="J259" s="30">
        <v>0</v>
      </c>
      <c r="K259" s="29">
        <v>0</v>
      </c>
      <c r="L259" s="30">
        <v>0</v>
      </c>
      <c r="M259" s="30">
        <v>0</v>
      </c>
      <c r="N259" s="29">
        <v>1</v>
      </c>
      <c r="O259" s="30">
        <v>1</v>
      </c>
      <c r="P259" s="30">
        <v>1</v>
      </c>
      <c r="R259" t="s">
        <v>76</v>
      </c>
    </row>
    <row r="260" spans="1:18" x14ac:dyDescent="0.25">
      <c r="A260" s="31" t="s">
        <v>101</v>
      </c>
      <c r="B260" s="29">
        <f>SUM(B254:B259)</f>
        <v>0</v>
      </c>
      <c r="C260" s="30" t="s">
        <v>102</v>
      </c>
      <c r="D260" s="30" t="s">
        <v>102</v>
      </c>
      <c r="E260" s="29">
        <f>SUM(E255:E259)</f>
        <v>97</v>
      </c>
      <c r="F260" s="30">
        <f>((E255*F255)+(E256*F256)+(E257*F257)+(E258*F258)+(E259*F259))/E260</f>
        <v>0.7938092783505154</v>
      </c>
      <c r="G260" s="30" t="e">
        <f>((E254*G254)+(E255*G255)+(E256*G256)+(E257*G257)+(E258*G258)+(E259*G259))/E260</f>
        <v>#VALUE!</v>
      </c>
      <c r="H260" s="29">
        <f>SUM(H254:H259)</f>
        <v>2</v>
      </c>
      <c r="I260" s="30" t="e">
        <f>((H254*I254)+(H255*I255)+(H256*I256)+(H257*I257)+(H258*I258)+(H259*I259))/H260</f>
        <v>#VALUE!</v>
      </c>
      <c r="J260" s="30" t="e">
        <f>((H254*J254)+(H255*J255)+(H256*J256)+(H257*J257)+(H258*J258)+(H259*J259))/H260</f>
        <v>#VALUE!</v>
      </c>
      <c r="K260" s="29">
        <f>SUM(K254:K259)</f>
        <v>0</v>
      </c>
      <c r="L260" s="30" t="e">
        <f>((K254*L254)+(K255*L255)+(K256*L256)+(K257*L257)+(K258*L258)+(K259*L259))/K260</f>
        <v>#VALUE!</v>
      </c>
      <c r="M260" s="30" t="e">
        <f>((K254*M254)+(K255*M255)+(K256*M256)+(K257*M257)+(K258*M258)+(K259*M259))/K260</f>
        <v>#VALUE!</v>
      </c>
      <c r="N260" s="29">
        <f>SUM(N254:N259)</f>
        <v>4</v>
      </c>
      <c r="O260" s="30" t="e">
        <f>((N254*O254)+(N255*O255)+(N256*O256)+(N257*O257)+(N258*O258)+(N259*O259))/N260</f>
        <v>#VALUE!</v>
      </c>
      <c r="P260" s="30" t="e">
        <f>((N254*P254)+(N255*P255)+(N256*P256)+(N257*P257)+(N258*P258)+(N259*P259))/N260</f>
        <v>#VALUE!</v>
      </c>
      <c r="R260" t="s">
        <v>83</v>
      </c>
    </row>
    <row r="261" spans="1:18" x14ac:dyDescent="0.25">
      <c r="R261">
        <v>0</v>
      </c>
    </row>
    <row r="262" spans="1:18" ht="15.75" thickBot="1" x14ac:dyDescent="0.3">
      <c r="R262">
        <v>0</v>
      </c>
    </row>
    <row r="263" spans="1:18" ht="15.75" thickBot="1" x14ac:dyDescent="0.3">
      <c r="B263" s="21" t="str">
        <f>R266</f>
        <v>AU T</v>
      </c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3"/>
      <c r="R263">
        <v>0</v>
      </c>
    </row>
    <row r="264" spans="1:18" ht="15.75" thickBot="1" x14ac:dyDescent="0.3">
      <c r="B264" s="10" t="s">
        <v>9</v>
      </c>
      <c r="C264" s="11"/>
      <c r="D264" s="12"/>
      <c r="E264" s="10" t="s">
        <v>10</v>
      </c>
      <c r="F264" s="11"/>
      <c r="G264" s="12"/>
      <c r="H264" s="7" t="s">
        <v>13</v>
      </c>
      <c r="I264" s="8"/>
      <c r="J264" s="9"/>
      <c r="K264" s="18" t="s">
        <v>11</v>
      </c>
      <c r="L264" s="19"/>
      <c r="M264" s="20"/>
      <c r="N264" s="7" t="s">
        <v>12</v>
      </c>
      <c r="O264" s="8"/>
      <c r="P264" s="9"/>
      <c r="R264">
        <v>0</v>
      </c>
    </row>
    <row r="265" spans="1:18" x14ac:dyDescent="0.25">
      <c r="B265" s="24" t="s">
        <v>98</v>
      </c>
      <c r="C265" s="25" t="s">
        <v>99</v>
      </c>
      <c r="D265" s="26" t="s">
        <v>100</v>
      </c>
      <c r="E265" s="24" t="s">
        <v>98</v>
      </c>
      <c r="F265" s="25" t="s">
        <v>99</v>
      </c>
      <c r="G265" s="26" t="s">
        <v>100</v>
      </c>
      <c r="H265" s="24" t="s">
        <v>98</v>
      </c>
      <c r="I265" s="25" t="s">
        <v>99</v>
      </c>
      <c r="J265" s="26" t="s">
        <v>100</v>
      </c>
      <c r="K265" s="24" t="s">
        <v>98</v>
      </c>
      <c r="L265" s="25" t="s">
        <v>99</v>
      </c>
      <c r="M265" s="26" t="s">
        <v>100</v>
      </c>
      <c r="N265" s="24" t="s">
        <v>98</v>
      </c>
      <c r="O265" s="25" t="s">
        <v>99</v>
      </c>
      <c r="P265" s="14" t="s">
        <v>100</v>
      </c>
      <c r="R265">
        <v>0</v>
      </c>
    </row>
    <row r="266" spans="1:18" x14ac:dyDescent="0.25">
      <c r="A266" s="28" t="s">
        <v>7</v>
      </c>
      <c r="B266" s="29">
        <v>1</v>
      </c>
      <c r="C266" s="30">
        <v>0</v>
      </c>
      <c r="D266" s="30">
        <v>1</v>
      </c>
      <c r="E266" s="29">
        <v>226</v>
      </c>
      <c r="F266" s="30">
        <v>0.70799999999999996</v>
      </c>
      <c r="G266" s="30">
        <v>0.88500000000000001</v>
      </c>
      <c r="H266" s="29">
        <v>13</v>
      </c>
      <c r="I266" s="30">
        <v>0.92310000000000003</v>
      </c>
      <c r="J266" s="30">
        <v>0.92310000000000003</v>
      </c>
      <c r="K266" s="29">
        <v>2</v>
      </c>
      <c r="L266" s="30">
        <v>1</v>
      </c>
      <c r="M266" s="30">
        <v>1</v>
      </c>
      <c r="N266" s="29">
        <v>7</v>
      </c>
      <c r="O266" s="30">
        <v>0.71430000000000005</v>
      </c>
      <c r="P266" s="30">
        <v>0.85709999999999997</v>
      </c>
      <c r="R266" t="s">
        <v>26</v>
      </c>
    </row>
    <row r="267" spans="1:18" x14ac:dyDescent="0.25">
      <c r="A267" s="28" t="s">
        <v>81</v>
      </c>
      <c r="B267" s="29">
        <v>1</v>
      </c>
      <c r="C267" s="30">
        <v>0</v>
      </c>
      <c r="D267" s="30">
        <v>1</v>
      </c>
      <c r="E267" s="29">
        <v>176</v>
      </c>
      <c r="F267" s="30">
        <v>0.50570000000000004</v>
      </c>
      <c r="G267" s="30">
        <v>0.89200000000000002</v>
      </c>
      <c r="H267" s="29">
        <v>3</v>
      </c>
      <c r="I267" s="30">
        <v>0.33329999999999999</v>
      </c>
      <c r="J267" s="30">
        <v>0.33329999999999999</v>
      </c>
      <c r="K267" s="29">
        <v>0</v>
      </c>
      <c r="L267" s="30">
        <v>0</v>
      </c>
      <c r="M267" s="30">
        <v>0</v>
      </c>
      <c r="N267" s="29">
        <v>10</v>
      </c>
      <c r="O267" s="30">
        <v>0.7</v>
      </c>
      <c r="P267" s="30">
        <v>0.8</v>
      </c>
      <c r="R267" t="s">
        <v>7</v>
      </c>
    </row>
    <row r="268" spans="1:18" x14ac:dyDescent="0.25">
      <c r="A268" s="28" t="s">
        <v>85</v>
      </c>
      <c r="B268" s="29">
        <v>0</v>
      </c>
      <c r="C268" s="30">
        <v>0</v>
      </c>
      <c r="D268" s="30">
        <v>0</v>
      </c>
      <c r="E268" s="29">
        <v>146</v>
      </c>
      <c r="F268" s="30">
        <v>0.7671</v>
      </c>
      <c r="G268" s="30">
        <v>0.91100000000000003</v>
      </c>
      <c r="H268" s="29">
        <v>0</v>
      </c>
      <c r="I268" s="30">
        <v>0</v>
      </c>
      <c r="J268" s="30">
        <v>0</v>
      </c>
      <c r="K268" s="29">
        <v>0</v>
      </c>
      <c r="L268" s="30">
        <v>0</v>
      </c>
      <c r="M268" s="30">
        <v>0</v>
      </c>
      <c r="N268" s="29">
        <v>22</v>
      </c>
      <c r="O268" s="30">
        <v>0.54549999999999998</v>
      </c>
      <c r="P268" s="30">
        <v>0.86360000000000003</v>
      </c>
      <c r="R268" t="s">
        <v>81</v>
      </c>
    </row>
    <row r="269" spans="1:18" x14ac:dyDescent="0.25">
      <c r="A269" s="28" t="s">
        <v>76</v>
      </c>
      <c r="B269" s="29">
        <v>1</v>
      </c>
      <c r="C269" s="30">
        <v>1</v>
      </c>
      <c r="D269" s="30">
        <v>1</v>
      </c>
      <c r="E269" s="29">
        <v>199</v>
      </c>
      <c r="F269" s="30">
        <v>0.66830000000000001</v>
      </c>
      <c r="G269" s="30">
        <v>0.82909999999999995</v>
      </c>
      <c r="H269" s="29">
        <v>7</v>
      </c>
      <c r="I269" s="30">
        <v>0.57140000000000002</v>
      </c>
      <c r="J269" s="30">
        <v>0.71430000000000005</v>
      </c>
      <c r="K269" s="29">
        <v>0</v>
      </c>
      <c r="L269" s="30">
        <v>0</v>
      </c>
      <c r="M269" s="30">
        <v>0</v>
      </c>
      <c r="N269" s="29">
        <v>15</v>
      </c>
      <c r="O269" s="30">
        <v>0.73329999999999995</v>
      </c>
      <c r="P269" s="30">
        <v>0.86670000000000003</v>
      </c>
      <c r="R269" t="s">
        <v>85</v>
      </c>
    </row>
    <row r="270" spans="1:18" x14ac:dyDescent="0.25">
      <c r="A270" s="28" t="s">
        <v>83</v>
      </c>
      <c r="B270" s="29">
        <v>0</v>
      </c>
      <c r="C270" s="30">
        <v>0</v>
      </c>
      <c r="D270" s="30">
        <v>0</v>
      </c>
      <c r="E270" s="29">
        <v>136</v>
      </c>
      <c r="F270" s="30">
        <v>0.625</v>
      </c>
      <c r="G270" s="30">
        <v>0.80149999999999999</v>
      </c>
      <c r="H270" s="29">
        <v>1</v>
      </c>
      <c r="I270" s="30">
        <v>1</v>
      </c>
      <c r="J270" s="30">
        <v>1</v>
      </c>
      <c r="K270" s="29">
        <v>0</v>
      </c>
      <c r="L270" s="30">
        <v>0</v>
      </c>
      <c r="M270" s="30">
        <v>0</v>
      </c>
      <c r="N270" s="29">
        <v>15</v>
      </c>
      <c r="O270" s="30">
        <v>0.86670000000000003</v>
      </c>
      <c r="P270" s="30">
        <v>0.93330000000000002</v>
      </c>
      <c r="R270" t="s">
        <v>76</v>
      </c>
    </row>
    <row r="271" spans="1:18" x14ac:dyDescent="0.25">
      <c r="A271" s="31" t="s">
        <v>90</v>
      </c>
      <c r="B271" s="29">
        <v>0</v>
      </c>
      <c r="C271" s="30">
        <v>0</v>
      </c>
      <c r="D271" s="30">
        <v>0</v>
      </c>
      <c r="E271" s="29">
        <v>156</v>
      </c>
      <c r="F271" s="30">
        <v>0.67310000000000003</v>
      </c>
      <c r="G271" s="30">
        <v>0.82689999999999997</v>
      </c>
      <c r="H271" s="29">
        <v>0</v>
      </c>
      <c r="I271" s="30">
        <v>0</v>
      </c>
      <c r="J271" s="30">
        <v>0</v>
      </c>
      <c r="K271" s="29">
        <v>0</v>
      </c>
      <c r="L271" s="30">
        <v>0</v>
      </c>
      <c r="M271" s="30">
        <v>0</v>
      </c>
      <c r="N271" s="29">
        <v>8</v>
      </c>
      <c r="O271" s="30">
        <v>0.625</v>
      </c>
      <c r="P271" s="30">
        <v>0.875</v>
      </c>
      <c r="R271" t="s">
        <v>83</v>
      </c>
    </row>
    <row r="272" spans="1:18" x14ac:dyDescent="0.25">
      <c r="A272" s="31" t="s">
        <v>101</v>
      </c>
      <c r="B272" s="29">
        <f>SUM(B266:B271)</f>
        <v>3</v>
      </c>
      <c r="C272" s="30">
        <f>((B266*C266)+(B267*C267)+(B268*C268)+(B269*C269)+(B270*C270)+(B271*C271))/B272</f>
        <v>0.33333333333333331</v>
      </c>
      <c r="D272" s="30">
        <f>((B266*D266)+(B267*D267)+(B268*D268)+(B269*D269)+(B270*D270)+(B271*D271))/B272</f>
        <v>1</v>
      </c>
      <c r="E272" s="29">
        <f>SUM(E266:E271)</f>
        <v>1039</v>
      </c>
      <c r="F272" s="30">
        <f>((E266*F266)+(E267*F267)+(E268*F268)+(E269*F269)+(E270*F270)+(E271*F271))/E272</f>
        <v>0.65832829643888358</v>
      </c>
      <c r="G272" s="30">
        <f>((E266*G266)+(E267*G267)+(E268*G268)+(E269*G269)+(E270*G270)+(E271*G271))/E272</f>
        <v>0.85947959576515875</v>
      </c>
      <c r="H272" s="29">
        <f>SUM(H266:H271)</f>
        <v>24</v>
      </c>
      <c r="I272" s="30">
        <f>((H266*I266)+(H267*I267)+(H268*I268)+(H269*I269)+(H270*I270)+(H271*I271))/H272</f>
        <v>0.75</v>
      </c>
      <c r="J272" s="30">
        <f>((H266*J266)+(H267*J267)+(H268*J268)+(H269*J269)+(H270*J270)+(H271*J271))/H272</f>
        <v>0.79167916666666682</v>
      </c>
      <c r="K272" s="29">
        <f>SUM(K266:K271)</f>
        <v>2</v>
      </c>
      <c r="L272" s="30">
        <f>((K266*L266)+(K267*L267)+(K268*L268)+(K269*L269)+(K270*L270)+(K271*L271))/K272</f>
        <v>1</v>
      </c>
      <c r="M272" s="30">
        <f>((K266*M266)+(K267*M267)+(K268*M268)+(K269*M269)+(K270*M270)+(K271*M271))/K272</f>
        <v>1</v>
      </c>
      <c r="N272" s="29">
        <f>SUM(N266:N271)</f>
        <v>77</v>
      </c>
      <c r="O272" s="30">
        <f>((N266*O266)+(N267*O267)+(N268*O268)+(N269*O269)+(N270*O270)+(N271*O271))/N272</f>
        <v>0.68832597402597406</v>
      </c>
      <c r="P272" s="30">
        <f>((N266*P266)+(N267*P267)+(N268*P268)+(N269*P269)+(N270*P270)+(N271*P271))/N272</f>
        <v>0.87011558441558445</v>
      </c>
      <c r="R272" t="s">
        <v>90</v>
      </c>
    </row>
    <row r="273" spans="1:18" x14ac:dyDescent="0.25">
      <c r="R273">
        <v>0</v>
      </c>
    </row>
    <row r="274" spans="1:18" x14ac:dyDescent="0.25">
      <c r="R274">
        <v>0</v>
      </c>
    </row>
    <row r="275" spans="1:18" x14ac:dyDescent="0.25">
      <c r="R275">
        <v>0</v>
      </c>
    </row>
    <row r="276" spans="1:18" ht="15.75" thickBot="1" x14ac:dyDescent="0.3">
      <c r="R276">
        <v>0</v>
      </c>
    </row>
    <row r="277" spans="1:18" ht="15.75" thickBot="1" x14ac:dyDescent="0.3">
      <c r="B277" s="21" t="str">
        <f>R280</f>
        <v>BIOL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3"/>
      <c r="R277">
        <v>0</v>
      </c>
    </row>
    <row r="278" spans="1:18" ht="15.75" thickBot="1" x14ac:dyDescent="0.3">
      <c r="B278" s="10" t="s">
        <v>9</v>
      </c>
      <c r="C278" s="11"/>
      <c r="D278" s="12"/>
      <c r="E278" s="10" t="s">
        <v>10</v>
      </c>
      <c r="F278" s="11"/>
      <c r="G278" s="12"/>
      <c r="H278" s="7" t="s">
        <v>13</v>
      </c>
      <c r="I278" s="8"/>
      <c r="J278" s="9"/>
      <c r="K278" s="18" t="s">
        <v>11</v>
      </c>
      <c r="L278" s="19"/>
      <c r="M278" s="20"/>
      <c r="N278" s="7" t="s">
        <v>12</v>
      </c>
      <c r="O278" s="8"/>
      <c r="P278" s="9"/>
      <c r="R278">
        <v>0</v>
      </c>
    </row>
    <row r="279" spans="1:18" x14ac:dyDescent="0.25">
      <c r="B279" s="24" t="s">
        <v>98</v>
      </c>
      <c r="C279" s="25" t="s">
        <v>99</v>
      </c>
      <c r="D279" s="26" t="s">
        <v>100</v>
      </c>
      <c r="E279" s="24" t="s">
        <v>98</v>
      </c>
      <c r="F279" s="25" t="s">
        <v>99</v>
      </c>
      <c r="G279" s="26" t="s">
        <v>100</v>
      </c>
      <c r="H279" s="24" t="s">
        <v>98</v>
      </c>
      <c r="I279" s="25" t="s">
        <v>99</v>
      </c>
      <c r="J279" s="26" t="s">
        <v>100</v>
      </c>
      <c r="K279" s="24" t="s">
        <v>98</v>
      </c>
      <c r="L279" s="25" t="s">
        <v>99</v>
      </c>
      <c r="M279" s="26" t="s">
        <v>100</v>
      </c>
      <c r="N279" s="24" t="s">
        <v>98</v>
      </c>
      <c r="O279" s="25" t="s">
        <v>99</v>
      </c>
      <c r="P279" s="14" t="s">
        <v>100</v>
      </c>
      <c r="R279">
        <v>0</v>
      </c>
    </row>
    <row r="280" spans="1:18" x14ac:dyDescent="0.25">
      <c r="A280" s="28" t="s">
        <v>7</v>
      </c>
      <c r="B280" s="29">
        <v>7</v>
      </c>
      <c r="C280" s="30">
        <v>0.57140000000000002</v>
      </c>
      <c r="D280" s="30">
        <v>0.57140000000000002</v>
      </c>
      <c r="E280" s="29">
        <v>477</v>
      </c>
      <c r="F280" s="30">
        <v>0.68759999999999999</v>
      </c>
      <c r="G280" s="30">
        <v>0.80500000000000005</v>
      </c>
      <c r="H280" s="29">
        <v>33</v>
      </c>
      <c r="I280" s="30">
        <v>0.84850000000000003</v>
      </c>
      <c r="J280" s="30">
        <v>0.87880000000000003</v>
      </c>
      <c r="K280" s="29">
        <v>11</v>
      </c>
      <c r="L280" s="30">
        <v>0.90910000000000002</v>
      </c>
      <c r="M280" s="30">
        <v>1</v>
      </c>
      <c r="N280" s="29">
        <v>31</v>
      </c>
      <c r="O280" s="30">
        <v>0.7419</v>
      </c>
      <c r="P280" s="30">
        <v>0.7742</v>
      </c>
      <c r="R280" t="s">
        <v>27</v>
      </c>
    </row>
    <row r="281" spans="1:18" x14ac:dyDescent="0.25">
      <c r="A281" s="28" t="s">
        <v>81</v>
      </c>
      <c r="B281" s="29">
        <v>4</v>
      </c>
      <c r="C281" s="30">
        <v>0.75</v>
      </c>
      <c r="D281" s="30">
        <v>1</v>
      </c>
      <c r="E281" s="29">
        <v>485</v>
      </c>
      <c r="F281" s="30">
        <v>0.71960000000000002</v>
      </c>
      <c r="G281" s="30">
        <v>0.82269999999999999</v>
      </c>
      <c r="H281" s="29">
        <v>30</v>
      </c>
      <c r="I281" s="30">
        <v>0.7</v>
      </c>
      <c r="J281" s="30">
        <v>0.7</v>
      </c>
      <c r="K281" s="29">
        <v>15</v>
      </c>
      <c r="L281" s="30">
        <v>0.86670000000000003</v>
      </c>
      <c r="M281" s="30">
        <v>0.86670000000000003</v>
      </c>
      <c r="N281" s="29">
        <v>39</v>
      </c>
      <c r="O281" s="30">
        <v>0.79490000000000005</v>
      </c>
      <c r="P281" s="30">
        <v>0.84619999999999995</v>
      </c>
      <c r="R281" t="s">
        <v>7</v>
      </c>
    </row>
    <row r="282" spans="1:18" x14ac:dyDescent="0.25">
      <c r="A282" s="28" t="s">
        <v>85</v>
      </c>
      <c r="B282" s="29">
        <v>1</v>
      </c>
      <c r="C282" s="30">
        <v>1</v>
      </c>
      <c r="D282" s="30">
        <v>1</v>
      </c>
      <c r="E282" s="29">
        <v>498</v>
      </c>
      <c r="F282" s="30">
        <v>0.753</v>
      </c>
      <c r="G282" s="30">
        <v>0.83940000000000003</v>
      </c>
      <c r="H282" s="29">
        <v>15</v>
      </c>
      <c r="I282" s="30">
        <v>0.66669999999999996</v>
      </c>
      <c r="J282" s="30">
        <v>0.86670000000000003</v>
      </c>
      <c r="K282" s="29">
        <v>9</v>
      </c>
      <c r="L282" s="30">
        <v>1</v>
      </c>
      <c r="M282" s="30">
        <v>1</v>
      </c>
      <c r="N282" s="29">
        <v>59</v>
      </c>
      <c r="O282" s="30">
        <v>0.84750000000000003</v>
      </c>
      <c r="P282" s="30">
        <v>0.9153</v>
      </c>
      <c r="R282" t="s">
        <v>81</v>
      </c>
    </row>
    <row r="283" spans="1:18" x14ac:dyDescent="0.25">
      <c r="A283" s="28" t="s">
        <v>76</v>
      </c>
      <c r="B283" s="29">
        <v>7</v>
      </c>
      <c r="C283" s="30">
        <v>0.57140000000000002</v>
      </c>
      <c r="D283" s="30">
        <v>0.57140000000000002</v>
      </c>
      <c r="E283" s="29">
        <v>520</v>
      </c>
      <c r="F283" s="30">
        <v>0.71919999999999995</v>
      </c>
      <c r="G283" s="30">
        <v>0.83850000000000002</v>
      </c>
      <c r="H283" s="29">
        <v>44</v>
      </c>
      <c r="I283" s="30">
        <v>0.59089999999999998</v>
      </c>
      <c r="J283" s="30">
        <v>0.79549999999999998</v>
      </c>
      <c r="K283" s="29">
        <v>14</v>
      </c>
      <c r="L283" s="30">
        <v>0.78569999999999995</v>
      </c>
      <c r="M283" s="30">
        <v>0.78569999999999995</v>
      </c>
      <c r="N283" s="29">
        <v>35</v>
      </c>
      <c r="O283" s="30">
        <v>0.65710000000000002</v>
      </c>
      <c r="P283" s="30">
        <v>0.7429</v>
      </c>
      <c r="R283" t="s">
        <v>85</v>
      </c>
    </row>
    <row r="284" spans="1:18" x14ac:dyDescent="0.25">
      <c r="A284" s="28" t="s">
        <v>83</v>
      </c>
      <c r="B284" s="29">
        <v>4</v>
      </c>
      <c r="C284" s="30">
        <v>0.5</v>
      </c>
      <c r="D284" s="30">
        <v>1</v>
      </c>
      <c r="E284" s="29">
        <v>483</v>
      </c>
      <c r="F284" s="30">
        <v>0.74329999999999996</v>
      </c>
      <c r="G284" s="30">
        <v>0.87780000000000002</v>
      </c>
      <c r="H284" s="29">
        <v>37</v>
      </c>
      <c r="I284" s="30">
        <v>0.72970000000000002</v>
      </c>
      <c r="J284" s="30">
        <v>0.81079999999999997</v>
      </c>
      <c r="K284" s="29">
        <v>12</v>
      </c>
      <c r="L284" s="30">
        <v>0.58330000000000004</v>
      </c>
      <c r="M284" s="30">
        <v>0.83330000000000004</v>
      </c>
      <c r="N284" s="29">
        <v>62</v>
      </c>
      <c r="O284" s="30">
        <v>0.6613</v>
      </c>
      <c r="P284" s="30">
        <v>0.8226</v>
      </c>
      <c r="R284" t="s">
        <v>76</v>
      </c>
    </row>
    <row r="285" spans="1:18" x14ac:dyDescent="0.25">
      <c r="A285" s="31" t="s">
        <v>90</v>
      </c>
      <c r="B285" s="29">
        <v>0</v>
      </c>
      <c r="C285" s="30">
        <v>0</v>
      </c>
      <c r="D285" s="30">
        <v>0</v>
      </c>
      <c r="E285" s="29">
        <v>532</v>
      </c>
      <c r="F285" s="30">
        <v>0.72740000000000005</v>
      </c>
      <c r="G285" s="30">
        <v>0.85529999999999995</v>
      </c>
      <c r="H285" s="29">
        <v>14</v>
      </c>
      <c r="I285" s="30">
        <v>0.57140000000000002</v>
      </c>
      <c r="J285" s="30">
        <v>0.64290000000000003</v>
      </c>
      <c r="K285" s="29">
        <v>1</v>
      </c>
      <c r="L285" s="30">
        <v>1</v>
      </c>
      <c r="M285" s="30">
        <v>1</v>
      </c>
      <c r="N285" s="29">
        <v>51</v>
      </c>
      <c r="O285" s="30">
        <v>0.70589999999999997</v>
      </c>
      <c r="P285" s="30">
        <v>0.86270000000000002</v>
      </c>
      <c r="R285" t="s">
        <v>83</v>
      </c>
    </row>
    <row r="286" spans="1:18" x14ac:dyDescent="0.25">
      <c r="A286" s="31" t="s">
        <v>101</v>
      </c>
      <c r="B286" s="29">
        <f>SUM(B280:B285)</f>
        <v>23</v>
      </c>
      <c r="C286" s="30">
        <f>((B280*C280)+(B281*C281)+(B282*C282)+(B283*C283)+(B284*C284)+(B285*C285))/B286</f>
        <v>0.60867826086956522</v>
      </c>
      <c r="D286" s="30">
        <f>((B280*D280)+(B281*D281)+(B282*D282)+(B283*D283)+(B284*D284)+(B285*D285))/B286</f>
        <v>0.7391130434782609</v>
      </c>
      <c r="E286" s="29">
        <f>SUM(E280:E285)</f>
        <v>2995</v>
      </c>
      <c r="F286" s="30">
        <f>((E280*F280)+(E281*F281)+(E282*F282)+(E283*F283)+(E284*F284)+(E285*F285))/E286</f>
        <v>0.72519529215358924</v>
      </c>
      <c r="G286" s="30">
        <f>((E280*G280)+(E281*G281)+(E282*G282)+(E283*G283)+(E284*G284)+(E285*G285))/E286</f>
        <v>0.84007769616026717</v>
      </c>
      <c r="H286" s="29">
        <f>SUM(H280:H285)</f>
        <v>173</v>
      </c>
      <c r="I286" s="30">
        <f>((H280*I280)+(H281*I281)+(H282*I282)+(H283*I283)+(H284*I284)+(H285*I285))/H286</f>
        <v>0.69363641618497118</v>
      </c>
      <c r="J286" s="30">
        <f>((H280*J280)+(H281*J281)+(H282*J282)+(H283*J283)+(H284*J284)+(H285*J285))/H286</f>
        <v>0.79192543352601152</v>
      </c>
      <c r="K286" s="29">
        <f>SUM(K280:K285)</f>
        <v>62</v>
      </c>
      <c r="L286" s="30">
        <f>((K280*L280)+(K281*L281)+(K282*L282)+(K283*L283)+(K284*L284)+(K285*L285))/K286</f>
        <v>0.82258064516129037</v>
      </c>
      <c r="M286" s="30">
        <f>((K280*M280)+(K281*M281)+(K282*M282)+(K283*M283)+(K284*M284)+(K285*M285))/K286</f>
        <v>0.88709516129032262</v>
      </c>
      <c r="N286" s="29">
        <f>SUM(N280:N285)</f>
        <v>277</v>
      </c>
      <c r="O286" s="30">
        <f>((N280*O280)+(N281*O281)+(N282*O282)+(N283*O283)+(N284*O284)+(N285*O285))/N286</f>
        <v>0.73647111913357399</v>
      </c>
      <c r="P286" s="30">
        <f>((N280*P280)+(N281*P281)+(N282*P282)+(N283*P283)+(N284*P284)+(N285*P285))/N286</f>
        <v>0.83756353790613702</v>
      </c>
      <c r="R286" t="s">
        <v>90</v>
      </c>
    </row>
    <row r="287" spans="1:18" x14ac:dyDescent="0.25">
      <c r="R287">
        <v>0</v>
      </c>
    </row>
    <row r="288" spans="1:18" x14ac:dyDescent="0.25">
      <c r="R288">
        <v>0</v>
      </c>
    </row>
    <row r="289" spans="1:18" x14ac:dyDescent="0.25">
      <c r="R289">
        <v>0</v>
      </c>
    </row>
    <row r="290" spans="1:18" ht="15.75" thickBot="1" x14ac:dyDescent="0.3">
      <c r="R290">
        <v>0</v>
      </c>
    </row>
    <row r="291" spans="1:18" ht="15.75" thickBot="1" x14ac:dyDescent="0.3">
      <c r="B291" s="21" t="str">
        <f>R294</f>
        <v>BLDC</v>
      </c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3"/>
      <c r="R291">
        <v>0</v>
      </c>
    </row>
    <row r="292" spans="1:18" ht="15.75" thickBot="1" x14ac:dyDescent="0.3">
      <c r="B292" s="10" t="s">
        <v>9</v>
      </c>
      <c r="C292" s="11"/>
      <c r="D292" s="12"/>
      <c r="E292" s="10" t="s">
        <v>10</v>
      </c>
      <c r="F292" s="11"/>
      <c r="G292" s="12"/>
      <c r="H292" s="7" t="s">
        <v>13</v>
      </c>
      <c r="I292" s="8"/>
      <c r="J292" s="9"/>
      <c r="K292" s="18" t="s">
        <v>11</v>
      </c>
      <c r="L292" s="19"/>
      <c r="M292" s="20"/>
      <c r="N292" s="7" t="s">
        <v>12</v>
      </c>
      <c r="O292" s="8"/>
      <c r="P292" s="9"/>
      <c r="R292">
        <v>0</v>
      </c>
    </row>
    <row r="293" spans="1:18" x14ac:dyDescent="0.25">
      <c r="B293" s="24" t="s">
        <v>98</v>
      </c>
      <c r="C293" s="25" t="s">
        <v>99</v>
      </c>
      <c r="D293" s="26" t="s">
        <v>100</v>
      </c>
      <c r="E293" s="24" t="s">
        <v>98</v>
      </c>
      <c r="F293" s="25" t="s">
        <v>99</v>
      </c>
      <c r="G293" s="26" t="s">
        <v>100</v>
      </c>
      <c r="H293" s="24" t="s">
        <v>98</v>
      </c>
      <c r="I293" s="25" t="s">
        <v>99</v>
      </c>
      <c r="J293" s="26" t="s">
        <v>100</v>
      </c>
      <c r="K293" s="24" t="s">
        <v>98</v>
      </c>
      <c r="L293" s="25" t="s">
        <v>99</v>
      </c>
      <c r="M293" s="26" t="s">
        <v>100</v>
      </c>
      <c r="N293" s="24" t="s">
        <v>98</v>
      </c>
      <c r="O293" s="25" t="s">
        <v>99</v>
      </c>
      <c r="P293" s="14" t="s">
        <v>100</v>
      </c>
      <c r="R293">
        <v>0</v>
      </c>
    </row>
    <row r="294" spans="1:18" x14ac:dyDescent="0.25">
      <c r="A294" s="28" t="s">
        <v>7</v>
      </c>
      <c r="B294" s="29">
        <v>9</v>
      </c>
      <c r="C294" s="30">
        <v>0.88890000000000002</v>
      </c>
      <c r="D294" s="30">
        <v>1</v>
      </c>
      <c r="E294" s="29">
        <v>121</v>
      </c>
      <c r="F294" s="30">
        <v>0.93389999999999995</v>
      </c>
      <c r="G294" s="30">
        <v>0.99170000000000003</v>
      </c>
      <c r="H294" s="29">
        <v>7</v>
      </c>
      <c r="I294" s="30">
        <v>1</v>
      </c>
      <c r="J294" s="30">
        <v>1</v>
      </c>
      <c r="K294" s="29">
        <v>0</v>
      </c>
      <c r="L294" s="30">
        <v>0</v>
      </c>
      <c r="M294" s="30">
        <v>0</v>
      </c>
      <c r="N294" s="29">
        <v>1</v>
      </c>
      <c r="O294" s="30">
        <v>1</v>
      </c>
      <c r="P294" s="30">
        <v>1</v>
      </c>
      <c r="R294" t="s">
        <v>28</v>
      </c>
    </row>
    <row r="295" spans="1:18" x14ac:dyDescent="0.25">
      <c r="A295" s="28" t="s">
        <v>81</v>
      </c>
      <c r="B295" s="29">
        <v>0</v>
      </c>
      <c r="C295" s="30">
        <v>0</v>
      </c>
      <c r="D295" s="30">
        <v>0</v>
      </c>
      <c r="E295" s="29">
        <v>79</v>
      </c>
      <c r="F295" s="30">
        <v>0.81010000000000004</v>
      </c>
      <c r="G295" s="30">
        <v>0.84809999999999997</v>
      </c>
      <c r="H295" s="29">
        <v>4</v>
      </c>
      <c r="I295" s="30">
        <v>1</v>
      </c>
      <c r="J295" s="30">
        <v>1</v>
      </c>
      <c r="K295" s="29">
        <v>0</v>
      </c>
      <c r="L295" s="30">
        <v>0</v>
      </c>
      <c r="M295" s="30">
        <v>0</v>
      </c>
      <c r="N295" s="29">
        <v>4</v>
      </c>
      <c r="O295" s="30">
        <v>0.75</v>
      </c>
      <c r="P295" s="30">
        <v>0.75</v>
      </c>
      <c r="R295" t="s">
        <v>7</v>
      </c>
    </row>
    <row r="296" spans="1:18" x14ac:dyDescent="0.25">
      <c r="A296" s="28" t="s">
        <v>85</v>
      </c>
      <c r="B296" s="29">
        <v>0</v>
      </c>
      <c r="C296" s="30">
        <v>0</v>
      </c>
      <c r="D296" s="30">
        <v>0</v>
      </c>
      <c r="E296" s="29">
        <v>143</v>
      </c>
      <c r="F296" s="30">
        <v>0.95099999999999996</v>
      </c>
      <c r="G296" s="30">
        <v>0.99299999999999999</v>
      </c>
      <c r="H296" s="29">
        <v>2</v>
      </c>
      <c r="I296" s="30">
        <v>1</v>
      </c>
      <c r="J296" s="30">
        <v>1</v>
      </c>
      <c r="K296" s="29">
        <v>0</v>
      </c>
      <c r="L296" s="30">
        <v>0</v>
      </c>
      <c r="M296" s="30">
        <v>0</v>
      </c>
      <c r="N296" s="29">
        <v>8</v>
      </c>
      <c r="O296" s="30">
        <v>0.875</v>
      </c>
      <c r="P296" s="30">
        <v>1</v>
      </c>
      <c r="R296" t="s">
        <v>81</v>
      </c>
    </row>
    <row r="297" spans="1:18" x14ac:dyDescent="0.25">
      <c r="A297" s="28" t="s">
        <v>76</v>
      </c>
      <c r="B297" s="29">
        <v>1</v>
      </c>
      <c r="C297" s="30">
        <v>1</v>
      </c>
      <c r="D297" s="30">
        <v>1</v>
      </c>
      <c r="E297" s="29">
        <v>84</v>
      </c>
      <c r="F297" s="30">
        <v>0.8095</v>
      </c>
      <c r="G297" s="30">
        <v>0.95240000000000002</v>
      </c>
      <c r="H297" s="29">
        <v>2</v>
      </c>
      <c r="I297" s="30">
        <v>1</v>
      </c>
      <c r="J297" s="30">
        <v>1</v>
      </c>
      <c r="K297" s="29">
        <v>0</v>
      </c>
      <c r="L297" s="30">
        <v>0</v>
      </c>
      <c r="M297" s="30">
        <v>0</v>
      </c>
      <c r="N297" s="29">
        <v>3</v>
      </c>
      <c r="O297" s="30">
        <v>0.33329999999999999</v>
      </c>
      <c r="P297" s="30">
        <v>0.33329999999999999</v>
      </c>
      <c r="R297" t="s">
        <v>85</v>
      </c>
    </row>
    <row r="298" spans="1:18" x14ac:dyDescent="0.25">
      <c r="A298" s="28" t="s">
        <v>83</v>
      </c>
      <c r="B298" s="29">
        <v>0</v>
      </c>
      <c r="C298" s="30">
        <v>0</v>
      </c>
      <c r="D298" s="30">
        <v>0</v>
      </c>
      <c r="E298" s="29">
        <v>107</v>
      </c>
      <c r="F298" s="30">
        <v>0.94389999999999996</v>
      </c>
      <c r="G298" s="30">
        <v>0.99070000000000003</v>
      </c>
      <c r="H298" s="29">
        <v>0</v>
      </c>
      <c r="I298" s="30">
        <v>0</v>
      </c>
      <c r="J298" s="30">
        <v>0</v>
      </c>
      <c r="K298" s="29">
        <v>0</v>
      </c>
      <c r="L298" s="30">
        <v>0</v>
      </c>
      <c r="M298" s="30">
        <v>0</v>
      </c>
      <c r="N298" s="29">
        <v>13</v>
      </c>
      <c r="O298" s="30">
        <v>0.92310000000000003</v>
      </c>
      <c r="P298" s="30">
        <v>1</v>
      </c>
      <c r="R298" t="s">
        <v>76</v>
      </c>
    </row>
    <row r="299" spans="1:18" x14ac:dyDescent="0.25">
      <c r="A299" s="31" t="s">
        <v>90</v>
      </c>
      <c r="B299" s="29">
        <v>0</v>
      </c>
      <c r="C299" s="30">
        <v>0</v>
      </c>
      <c r="D299" s="30">
        <v>0</v>
      </c>
      <c r="E299" s="29">
        <v>56</v>
      </c>
      <c r="F299" s="30">
        <v>0.92859999999999998</v>
      </c>
      <c r="G299" s="30">
        <v>0.92859999999999998</v>
      </c>
      <c r="H299" s="29">
        <v>3</v>
      </c>
      <c r="I299" s="30">
        <v>0.66669999999999996</v>
      </c>
      <c r="J299" s="30">
        <v>0.66669999999999996</v>
      </c>
      <c r="K299" s="29">
        <v>0</v>
      </c>
      <c r="L299" s="30">
        <v>0</v>
      </c>
      <c r="M299" s="30">
        <v>0</v>
      </c>
      <c r="N299" s="29">
        <v>8</v>
      </c>
      <c r="O299" s="30">
        <v>1</v>
      </c>
      <c r="P299" s="30">
        <v>1</v>
      </c>
      <c r="R299" t="s">
        <v>83</v>
      </c>
    </row>
    <row r="300" spans="1:18" x14ac:dyDescent="0.25">
      <c r="A300" s="31" t="s">
        <v>101</v>
      </c>
      <c r="B300" s="29">
        <f>SUM(B294:B299)</f>
        <v>10</v>
      </c>
      <c r="C300" s="30">
        <f>((B294*C294)+(B295*C295)+(B296*C296)+(B297*C297)+(B298*C298)+(B299*C299))/B300</f>
        <v>0.90000999999999998</v>
      </c>
      <c r="D300" s="30">
        <f>((B294*D294)+(B295*D295)+(B296*D296)+(B297*D297)+(B298*D298)+(B299*D299))/B300</f>
        <v>1</v>
      </c>
      <c r="E300" s="29">
        <f>SUM(E294:E299)</f>
        <v>590</v>
      </c>
      <c r="F300" s="30">
        <f>((E294*F294)+(E295*F295)+(E296*F296)+(E297*F297)+(E298*F298)+(E299*F299))/E300</f>
        <v>0.90506728813559312</v>
      </c>
      <c r="G300" s="30">
        <f>((E294*G294)+(E295*G295)+(E296*G296)+(E297*G297)+(E298*G298)+(E299*G299))/E300</f>
        <v>0.96102152542372887</v>
      </c>
      <c r="H300" s="29">
        <f>SUM(H294:H299)</f>
        <v>18</v>
      </c>
      <c r="I300" s="30">
        <f>((H294*I294)+(H295*I295)+(H296*I296)+(H297*I297)+(H298*I298)+(H299*I299))/H300</f>
        <v>0.94445000000000001</v>
      </c>
      <c r="J300" s="30">
        <f>((H294*J294)+(H295*J295)+(H296*J296)+(H297*J297)+(H298*J298)+(H299*J299))/H300</f>
        <v>0.94445000000000001</v>
      </c>
      <c r="K300" s="29">
        <f>SUM(K294:K299)</f>
        <v>0</v>
      </c>
      <c r="L300" s="30" t="e">
        <f>((K294*L294)+(K295*L295)+(K296*L296)+(K297*L297)+(K298*L298)+(K299*L299))/K300</f>
        <v>#DIV/0!</v>
      </c>
      <c r="M300" s="30" t="e">
        <f>((K294*M294)+(K295*M295)+(K296*M296)+(K297*M297)+(K298*M298)+(K299*M299))/K300</f>
        <v>#DIV/0!</v>
      </c>
      <c r="N300" s="29">
        <f>SUM(N294:N299)</f>
        <v>37</v>
      </c>
      <c r="O300" s="30">
        <f>((N294*O294)+(N295*O295)+(N296*O296)+(N297*O297)+(N298*O298)+(N299*O299))/N300</f>
        <v>0.8648702702702703</v>
      </c>
      <c r="P300" s="30">
        <f>((N294*P294)+(N295*P295)+(N296*P296)+(N297*P297)+(N298*P298)+(N299*P299))/N300</f>
        <v>0.91891621621621611</v>
      </c>
      <c r="R300" t="s">
        <v>90</v>
      </c>
    </row>
    <row r="301" spans="1:18" x14ac:dyDescent="0.25">
      <c r="R301">
        <v>0</v>
      </c>
    </row>
    <row r="302" spans="1:18" x14ac:dyDescent="0.25">
      <c r="R302">
        <v>0</v>
      </c>
    </row>
    <row r="303" spans="1:18" ht="15.75" thickBot="1" x14ac:dyDescent="0.3">
      <c r="R303">
        <v>0</v>
      </c>
    </row>
    <row r="304" spans="1:18" ht="15.75" thickBot="1" x14ac:dyDescent="0.3">
      <c r="B304" s="21" t="str">
        <f>R307</f>
        <v>BUS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3"/>
      <c r="R304">
        <v>0</v>
      </c>
    </row>
    <row r="305" spans="1:18" ht="15.75" thickBot="1" x14ac:dyDescent="0.3">
      <c r="B305" s="10" t="s">
        <v>9</v>
      </c>
      <c r="C305" s="11"/>
      <c r="D305" s="12"/>
      <c r="E305" s="10" t="s">
        <v>10</v>
      </c>
      <c r="F305" s="11"/>
      <c r="G305" s="12"/>
      <c r="H305" s="7" t="s">
        <v>13</v>
      </c>
      <c r="I305" s="8"/>
      <c r="J305" s="9"/>
      <c r="K305" s="18" t="s">
        <v>11</v>
      </c>
      <c r="L305" s="19"/>
      <c r="M305" s="20"/>
      <c r="N305" s="7" t="s">
        <v>12</v>
      </c>
      <c r="O305" s="8"/>
      <c r="P305" s="9"/>
      <c r="R305">
        <v>0</v>
      </c>
    </row>
    <row r="306" spans="1:18" x14ac:dyDescent="0.25">
      <c r="B306" s="24" t="s">
        <v>98</v>
      </c>
      <c r="C306" s="25" t="s">
        <v>99</v>
      </c>
      <c r="D306" s="26" t="s">
        <v>100</v>
      </c>
      <c r="E306" s="24" t="s">
        <v>98</v>
      </c>
      <c r="F306" s="25" t="s">
        <v>99</v>
      </c>
      <c r="G306" s="26" t="s">
        <v>100</v>
      </c>
      <c r="H306" s="24" t="s">
        <v>98</v>
      </c>
      <c r="I306" s="25" t="s">
        <v>99</v>
      </c>
      <c r="J306" s="26" t="s">
        <v>100</v>
      </c>
      <c r="K306" s="24" t="s">
        <v>98</v>
      </c>
      <c r="L306" s="25" t="s">
        <v>99</v>
      </c>
      <c r="M306" s="26" t="s">
        <v>100</v>
      </c>
      <c r="N306" s="24" t="s">
        <v>98</v>
      </c>
      <c r="O306" s="25" t="s">
        <v>99</v>
      </c>
      <c r="P306" s="14" t="s">
        <v>100</v>
      </c>
      <c r="R306">
        <v>0</v>
      </c>
    </row>
    <row r="307" spans="1:18" x14ac:dyDescent="0.25">
      <c r="A307" s="28" t="s">
        <v>7</v>
      </c>
      <c r="B307" s="29">
        <v>7</v>
      </c>
      <c r="C307" s="30">
        <v>0.42859999999999998</v>
      </c>
      <c r="D307" s="30">
        <v>0.71430000000000005</v>
      </c>
      <c r="E307" s="29">
        <v>497</v>
      </c>
      <c r="F307" s="30">
        <v>0.66400000000000003</v>
      </c>
      <c r="G307" s="30">
        <v>0.83699999999999997</v>
      </c>
      <c r="H307" s="29">
        <v>35</v>
      </c>
      <c r="I307" s="30">
        <v>0.85709999999999997</v>
      </c>
      <c r="J307" s="30">
        <v>0.94289999999999996</v>
      </c>
      <c r="K307" s="29">
        <v>11</v>
      </c>
      <c r="L307" s="30">
        <v>1</v>
      </c>
      <c r="M307" s="30">
        <v>1</v>
      </c>
      <c r="N307" s="29">
        <v>26</v>
      </c>
      <c r="O307" s="30">
        <v>0.76919999999999999</v>
      </c>
      <c r="P307" s="30">
        <v>0.92310000000000003</v>
      </c>
      <c r="R307" t="s">
        <v>29</v>
      </c>
    </row>
    <row r="308" spans="1:18" x14ac:dyDescent="0.25">
      <c r="A308" s="28" t="s">
        <v>81</v>
      </c>
      <c r="B308" s="29">
        <v>3</v>
      </c>
      <c r="C308" s="30">
        <v>0</v>
      </c>
      <c r="D308" s="30">
        <v>0.66669999999999996</v>
      </c>
      <c r="E308" s="29">
        <v>517</v>
      </c>
      <c r="F308" s="30">
        <v>0.67310000000000003</v>
      </c>
      <c r="G308" s="30">
        <v>0.8337</v>
      </c>
      <c r="H308" s="29">
        <v>25</v>
      </c>
      <c r="I308" s="30">
        <v>0.76</v>
      </c>
      <c r="J308" s="30">
        <v>0.88</v>
      </c>
      <c r="K308" s="29">
        <v>9</v>
      </c>
      <c r="L308" s="30">
        <v>0.66669999999999996</v>
      </c>
      <c r="M308" s="30">
        <v>0.66669999999999996</v>
      </c>
      <c r="N308" s="29">
        <v>46</v>
      </c>
      <c r="O308" s="30">
        <v>0.6522</v>
      </c>
      <c r="P308" s="30">
        <v>0.8478</v>
      </c>
      <c r="R308" t="s">
        <v>7</v>
      </c>
    </row>
    <row r="309" spans="1:18" x14ac:dyDescent="0.25">
      <c r="A309" s="28" t="s">
        <v>85</v>
      </c>
      <c r="B309" s="29">
        <v>2</v>
      </c>
      <c r="C309" s="30">
        <v>1</v>
      </c>
      <c r="D309" s="30">
        <v>1</v>
      </c>
      <c r="E309" s="29">
        <v>494</v>
      </c>
      <c r="F309" s="30">
        <v>0.71460000000000001</v>
      </c>
      <c r="G309" s="30">
        <v>0.87250000000000005</v>
      </c>
      <c r="H309" s="29">
        <v>9</v>
      </c>
      <c r="I309" s="30">
        <v>0.88890000000000002</v>
      </c>
      <c r="J309" s="30">
        <v>1</v>
      </c>
      <c r="K309" s="29">
        <v>2</v>
      </c>
      <c r="L309" s="30">
        <v>1</v>
      </c>
      <c r="M309" s="30">
        <v>1</v>
      </c>
      <c r="N309" s="29">
        <v>56</v>
      </c>
      <c r="O309" s="30">
        <v>0.875</v>
      </c>
      <c r="P309" s="30">
        <v>0.92859999999999998</v>
      </c>
      <c r="R309" t="s">
        <v>81</v>
      </c>
    </row>
    <row r="310" spans="1:18" x14ac:dyDescent="0.25">
      <c r="A310" s="28" t="s">
        <v>76</v>
      </c>
      <c r="B310" s="29">
        <v>7</v>
      </c>
      <c r="C310" s="30">
        <v>0.1429</v>
      </c>
      <c r="D310" s="30">
        <v>0.71430000000000005</v>
      </c>
      <c r="E310" s="29">
        <v>573</v>
      </c>
      <c r="F310" s="30">
        <v>0.623</v>
      </c>
      <c r="G310" s="30">
        <v>0.80979999999999996</v>
      </c>
      <c r="H310" s="29">
        <v>30</v>
      </c>
      <c r="I310" s="30">
        <v>0.7</v>
      </c>
      <c r="J310" s="30">
        <v>0.83330000000000004</v>
      </c>
      <c r="K310" s="29">
        <v>10</v>
      </c>
      <c r="L310" s="30">
        <v>0.7</v>
      </c>
      <c r="M310" s="30">
        <v>0.9</v>
      </c>
      <c r="N310" s="29">
        <v>58</v>
      </c>
      <c r="O310" s="30">
        <v>0.60340000000000005</v>
      </c>
      <c r="P310" s="30">
        <v>0.79310000000000003</v>
      </c>
      <c r="R310" t="s">
        <v>85</v>
      </c>
    </row>
    <row r="311" spans="1:18" x14ac:dyDescent="0.25">
      <c r="A311" s="28" t="s">
        <v>83</v>
      </c>
      <c r="B311" s="29">
        <v>1</v>
      </c>
      <c r="C311" s="30">
        <v>0</v>
      </c>
      <c r="D311" s="30">
        <v>1</v>
      </c>
      <c r="E311" s="29">
        <v>427</v>
      </c>
      <c r="F311" s="30">
        <v>0.58550000000000002</v>
      </c>
      <c r="G311" s="30">
        <v>0.81969999999999998</v>
      </c>
      <c r="H311" s="29">
        <v>10</v>
      </c>
      <c r="I311" s="30">
        <v>0.8</v>
      </c>
      <c r="J311" s="30">
        <v>1</v>
      </c>
      <c r="K311" s="29">
        <v>7</v>
      </c>
      <c r="L311" s="30">
        <v>1</v>
      </c>
      <c r="M311" s="30">
        <v>1</v>
      </c>
      <c r="N311" s="29">
        <v>29</v>
      </c>
      <c r="O311" s="30">
        <v>0.6552</v>
      </c>
      <c r="P311" s="30">
        <v>0.86209999999999998</v>
      </c>
      <c r="R311" t="s">
        <v>76</v>
      </c>
    </row>
    <row r="312" spans="1:18" x14ac:dyDescent="0.25">
      <c r="A312" s="31" t="s">
        <v>90</v>
      </c>
      <c r="B312" s="29">
        <v>1</v>
      </c>
      <c r="C312" s="30">
        <v>1</v>
      </c>
      <c r="D312" s="30">
        <v>1</v>
      </c>
      <c r="E312" s="29">
        <v>526</v>
      </c>
      <c r="F312" s="30">
        <v>0.67490000000000006</v>
      </c>
      <c r="G312" s="30">
        <v>0.85550000000000004</v>
      </c>
      <c r="H312" s="29">
        <v>11</v>
      </c>
      <c r="I312" s="30">
        <v>0.90910000000000002</v>
      </c>
      <c r="J312" s="30">
        <v>1</v>
      </c>
      <c r="K312" s="29">
        <v>1</v>
      </c>
      <c r="L312" s="30">
        <v>1</v>
      </c>
      <c r="M312" s="30">
        <v>1</v>
      </c>
      <c r="N312" s="29">
        <v>72</v>
      </c>
      <c r="O312" s="30">
        <v>0.72219999999999995</v>
      </c>
      <c r="P312" s="30">
        <v>0.83330000000000004</v>
      </c>
      <c r="R312" t="s">
        <v>83</v>
      </c>
    </row>
    <row r="313" spans="1:18" x14ac:dyDescent="0.25">
      <c r="A313" s="31" t="s">
        <v>101</v>
      </c>
      <c r="B313" s="29">
        <f>SUM(B307:B312)</f>
        <v>21</v>
      </c>
      <c r="C313" s="30">
        <f>((B307*C307)+(B308*C308)+(B309*C309)+(B310*C310)+(B311*C311)+(B312*C312))/B313</f>
        <v>0.33335714285714285</v>
      </c>
      <c r="D313" s="30">
        <f>((B307*D307)+(B308*D308)+(B309*D309)+(B310*D310)+(B311*D311)+(B312*D312))/B313</f>
        <v>0.76191904761904761</v>
      </c>
      <c r="E313" s="29">
        <f>SUM(E307:E312)</f>
        <v>3034</v>
      </c>
      <c r="F313" s="30">
        <f>((E307*F307)+(E308*F308)+(E309*F309)+(E310*F310)+(E311*F311)+(E312*F312))/E313</f>
        <v>0.65688793671720502</v>
      </c>
      <c r="G313" s="30">
        <f>((E307*G307)+(E308*G308)+(E309*G309)+(E310*G310)+(E311*G311)+(E312*G312))/E313</f>
        <v>0.83785339485827293</v>
      </c>
      <c r="H313" s="29">
        <f>SUM(H307:H312)</f>
        <v>120</v>
      </c>
      <c r="I313" s="30">
        <f>((H307*I307)+(H308*I308)+(H309*I309)+(H310*I310)+(H311*I311)+(H312*I312))/H313</f>
        <v>0.79998916666666664</v>
      </c>
      <c r="J313" s="30">
        <f>((H307*J307)+(H308*J308)+(H309*J309)+(H310*J310)+(H311*J311)+(H312*J312))/H313</f>
        <v>0.91667083333333321</v>
      </c>
      <c r="K313" s="29">
        <f>SUM(K307:K312)</f>
        <v>40</v>
      </c>
      <c r="L313" s="30">
        <f>((K307*L307)+(K308*L308)+(K309*L309)+(K310*L310)+(K311*L311)+(K312*L312))/K313</f>
        <v>0.85000749999999992</v>
      </c>
      <c r="M313" s="30">
        <f>((K307*M307)+(K308*M308)+(K309*M309)+(K310*M310)+(K311*M311)+(K312*M312))/K313</f>
        <v>0.90000749999999985</v>
      </c>
      <c r="N313" s="29">
        <f>SUM(N307:N312)</f>
        <v>287</v>
      </c>
      <c r="O313" s="30">
        <f>((N307*O307)+(N308*O308)+(N309*O309)+(N310*O310)+(N311*O311)+(N312*O312))/N313</f>
        <v>0.71427456445993032</v>
      </c>
      <c r="P313" s="30">
        <f>((N307*P307)+(N308*P308)+(N309*P309)+(N310*P310)+(N311*P311)+(N312*P312))/N313</f>
        <v>0.85714041811846686</v>
      </c>
      <c r="R313" t="s">
        <v>90</v>
      </c>
    </row>
    <row r="314" spans="1:18" x14ac:dyDescent="0.25">
      <c r="R314">
        <v>0</v>
      </c>
    </row>
    <row r="315" spans="1:18" x14ac:dyDescent="0.25">
      <c r="R315">
        <v>0</v>
      </c>
    </row>
    <row r="316" spans="1:18" ht="15.75" thickBot="1" x14ac:dyDescent="0.3">
      <c r="R316">
        <v>0</v>
      </c>
    </row>
    <row r="317" spans="1:18" ht="15.75" thickBot="1" x14ac:dyDescent="0.3">
      <c r="B317" s="21" t="str">
        <f>R320</f>
        <v>CDEV</v>
      </c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3"/>
      <c r="R317">
        <v>0</v>
      </c>
    </row>
    <row r="318" spans="1:18" ht="15.75" thickBot="1" x14ac:dyDescent="0.3">
      <c r="B318" s="10" t="s">
        <v>9</v>
      </c>
      <c r="C318" s="11"/>
      <c r="D318" s="12"/>
      <c r="E318" s="10" t="s">
        <v>10</v>
      </c>
      <c r="F318" s="11"/>
      <c r="G318" s="12"/>
      <c r="H318" s="7" t="s">
        <v>13</v>
      </c>
      <c r="I318" s="8"/>
      <c r="J318" s="9"/>
      <c r="K318" s="18" t="s">
        <v>11</v>
      </c>
      <c r="L318" s="19"/>
      <c r="M318" s="20"/>
      <c r="N318" s="7" t="s">
        <v>12</v>
      </c>
      <c r="O318" s="8"/>
      <c r="P318" s="9"/>
      <c r="R318">
        <v>0</v>
      </c>
    </row>
    <row r="319" spans="1:18" x14ac:dyDescent="0.25">
      <c r="B319" s="24" t="s">
        <v>98</v>
      </c>
      <c r="C319" s="25" t="s">
        <v>99</v>
      </c>
      <c r="D319" s="26" t="s">
        <v>100</v>
      </c>
      <c r="E319" s="24" t="s">
        <v>98</v>
      </c>
      <c r="F319" s="25" t="s">
        <v>99</v>
      </c>
      <c r="G319" s="26" t="s">
        <v>100</v>
      </c>
      <c r="H319" s="24" t="s">
        <v>98</v>
      </c>
      <c r="I319" s="25" t="s">
        <v>99</v>
      </c>
      <c r="J319" s="26" t="s">
        <v>100</v>
      </c>
      <c r="K319" s="24" t="s">
        <v>98</v>
      </c>
      <c r="L319" s="25" t="s">
        <v>99</v>
      </c>
      <c r="M319" s="26" t="s">
        <v>100</v>
      </c>
      <c r="N319" s="24" t="s">
        <v>98</v>
      </c>
      <c r="O319" s="25" t="s">
        <v>99</v>
      </c>
      <c r="P319" s="14" t="s">
        <v>100</v>
      </c>
      <c r="R319">
        <v>0</v>
      </c>
    </row>
    <row r="320" spans="1:18" x14ac:dyDescent="0.25">
      <c r="A320" s="28" t="s">
        <v>7</v>
      </c>
      <c r="B320" s="29">
        <v>1</v>
      </c>
      <c r="C320" s="30">
        <v>0</v>
      </c>
      <c r="D320" s="30">
        <v>0</v>
      </c>
      <c r="E320" s="29">
        <v>403</v>
      </c>
      <c r="F320" s="30">
        <v>0.71220000000000006</v>
      </c>
      <c r="G320" s="30">
        <v>0.89829999999999999</v>
      </c>
      <c r="H320" s="29">
        <v>12</v>
      </c>
      <c r="I320" s="30">
        <v>0.75</v>
      </c>
      <c r="J320" s="30">
        <v>0.83330000000000004</v>
      </c>
      <c r="K320" s="29">
        <v>7</v>
      </c>
      <c r="L320" s="30">
        <v>0.85709999999999997</v>
      </c>
      <c r="M320" s="30">
        <v>1</v>
      </c>
      <c r="N320" s="29">
        <v>8</v>
      </c>
      <c r="O320" s="30">
        <v>0.5</v>
      </c>
      <c r="P320" s="30">
        <v>0.5</v>
      </c>
      <c r="R320" t="s">
        <v>30</v>
      </c>
    </row>
    <row r="321" spans="1:18" x14ac:dyDescent="0.25">
      <c r="A321" s="28" t="s">
        <v>81</v>
      </c>
      <c r="B321" s="29">
        <v>4</v>
      </c>
      <c r="C321" s="30">
        <v>0.5</v>
      </c>
      <c r="D321" s="30">
        <v>0.75</v>
      </c>
      <c r="E321" s="29">
        <v>358</v>
      </c>
      <c r="F321" s="30">
        <v>0.70109999999999995</v>
      </c>
      <c r="G321" s="30">
        <v>0.88549999999999995</v>
      </c>
      <c r="H321" s="29">
        <v>5</v>
      </c>
      <c r="I321" s="30">
        <v>1</v>
      </c>
      <c r="J321" s="30">
        <v>1</v>
      </c>
      <c r="K321" s="29">
        <v>8</v>
      </c>
      <c r="L321" s="30">
        <v>1</v>
      </c>
      <c r="M321" s="30">
        <v>1</v>
      </c>
      <c r="N321" s="29">
        <v>22</v>
      </c>
      <c r="O321" s="30">
        <v>0.72729999999999995</v>
      </c>
      <c r="P321" s="30">
        <v>0.95450000000000002</v>
      </c>
      <c r="R321" t="s">
        <v>7</v>
      </c>
    </row>
    <row r="322" spans="1:18" x14ac:dyDescent="0.25">
      <c r="A322" s="28" t="s">
        <v>85</v>
      </c>
      <c r="B322" s="29">
        <v>4</v>
      </c>
      <c r="C322" s="30">
        <v>1</v>
      </c>
      <c r="D322" s="30">
        <v>1</v>
      </c>
      <c r="E322" s="29">
        <v>349</v>
      </c>
      <c r="F322" s="30">
        <v>0.71919999999999995</v>
      </c>
      <c r="G322" s="30">
        <v>0.8911</v>
      </c>
      <c r="H322" s="29">
        <v>3</v>
      </c>
      <c r="I322" s="30">
        <v>1</v>
      </c>
      <c r="J322" s="30">
        <v>1</v>
      </c>
      <c r="K322" s="29">
        <v>6</v>
      </c>
      <c r="L322" s="30">
        <v>1</v>
      </c>
      <c r="M322" s="30">
        <v>1</v>
      </c>
      <c r="N322" s="29">
        <v>24</v>
      </c>
      <c r="O322" s="30">
        <v>0.75</v>
      </c>
      <c r="P322" s="30">
        <v>0.95830000000000004</v>
      </c>
      <c r="R322" t="s">
        <v>81</v>
      </c>
    </row>
    <row r="323" spans="1:18" x14ac:dyDescent="0.25">
      <c r="A323" s="28" t="s">
        <v>76</v>
      </c>
      <c r="B323" s="29">
        <v>6</v>
      </c>
      <c r="C323" s="30">
        <v>0.5</v>
      </c>
      <c r="D323" s="30">
        <v>0.83330000000000004</v>
      </c>
      <c r="E323" s="29">
        <v>429</v>
      </c>
      <c r="F323" s="30">
        <v>0.67369999999999997</v>
      </c>
      <c r="G323" s="30">
        <v>0.86250000000000004</v>
      </c>
      <c r="H323" s="29">
        <v>14</v>
      </c>
      <c r="I323" s="30">
        <v>0.92859999999999998</v>
      </c>
      <c r="J323" s="30">
        <v>1</v>
      </c>
      <c r="K323" s="29">
        <v>13</v>
      </c>
      <c r="L323" s="30">
        <v>0.69230000000000003</v>
      </c>
      <c r="M323" s="30">
        <v>0.84619999999999995</v>
      </c>
      <c r="N323" s="29">
        <v>22</v>
      </c>
      <c r="O323" s="30">
        <v>0.63639999999999997</v>
      </c>
      <c r="P323" s="30">
        <v>0.77270000000000005</v>
      </c>
      <c r="R323" t="s">
        <v>85</v>
      </c>
    </row>
    <row r="324" spans="1:18" x14ac:dyDescent="0.25">
      <c r="A324" s="28" t="s">
        <v>83</v>
      </c>
      <c r="B324" s="29">
        <v>5</v>
      </c>
      <c r="C324" s="30">
        <v>0.6</v>
      </c>
      <c r="D324" s="30">
        <v>0.8</v>
      </c>
      <c r="E324" s="29">
        <v>342</v>
      </c>
      <c r="F324" s="30">
        <v>0.65200000000000002</v>
      </c>
      <c r="G324" s="30">
        <v>0.83919999999999995</v>
      </c>
      <c r="H324" s="29">
        <v>4</v>
      </c>
      <c r="I324" s="30">
        <v>1</v>
      </c>
      <c r="J324" s="30">
        <v>1</v>
      </c>
      <c r="K324" s="29">
        <v>5</v>
      </c>
      <c r="L324" s="30">
        <v>1</v>
      </c>
      <c r="M324" s="30">
        <v>1</v>
      </c>
      <c r="N324" s="29">
        <v>20</v>
      </c>
      <c r="O324" s="30">
        <v>0.6</v>
      </c>
      <c r="P324" s="30">
        <v>0.7</v>
      </c>
      <c r="R324" t="s">
        <v>76</v>
      </c>
    </row>
    <row r="325" spans="1:18" x14ac:dyDescent="0.25">
      <c r="A325" s="31" t="s">
        <v>90</v>
      </c>
      <c r="B325" s="29">
        <v>3</v>
      </c>
      <c r="C325" s="30">
        <v>0.66669999999999996</v>
      </c>
      <c r="D325" s="30">
        <v>0.66669999999999996</v>
      </c>
      <c r="E325" s="29">
        <v>380</v>
      </c>
      <c r="F325" s="30">
        <v>0.68159999999999998</v>
      </c>
      <c r="G325" s="30">
        <v>0.80789999999999995</v>
      </c>
      <c r="H325" s="29">
        <v>3</v>
      </c>
      <c r="I325" s="30">
        <v>1</v>
      </c>
      <c r="J325" s="30">
        <v>1</v>
      </c>
      <c r="K325" s="29">
        <v>1</v>
      </c>
      <c r="L325" s="30">
        <v>1</v>
      </c>
      <c r="M325" s="30">
        <v>1</v>
      </c>
      <c r="N325" s="29">
        <v>34</v>
      </c>
      <c r="O325" s="30">
        <v>0.64710000000000001</v>
      </c>
      <c r="P325" s="30">
        <v>0.94120000000000004</v>
      </c>
      <c r="R325" t="s">
        <v>83</v>
      </c>
    </row>
    <row r="326" spans="1:18" x14ac:dyDescent="0.25">
      <c r="A326" s="31" t="s">
        <v>101</v>
      </c>
      <c r="B326" s="29">
        <f>SUM(B320:B325)</f>
        <v>23</v>
      </c>
      <c r="C326" s="30">
        <f>((B320*C320)+(B321*C321)+(B322*C322)+(B323*C323)+(B324*C324)+(B325*C325))/B326</f>
        <v>0.60870000000000002</v>
      </c>
      <c r="D326" s="30">
        <f>((B320*D320)+(B321*D321)+(B322*D322)+(B323*D323)+(B324*D324)+(B325*D325))/B326</f>
        <v>0.78260434782608701</v>
      </c>
      <c r="E326" s="29">
        <f>SUM(E320:E325)</f>
        <v>2261</v>
      </c>
      <c r="F326" s="30">
        <f>((E320*F320)+(E321*F321)+(E322*F322)+(E323*F323)+(E324*F324)+(E325*F325))/E326</f>
        <v>0.68996926138876602</v>
      </c>
      <c r="G326" s="30">
        <f>((E320*G320)+(E321*G321)+(E322*G322)+(E323*G323)+(E324*G324)+(E325*G325))/E326</f>
        <v>0.86423648827952226</v>
      </c>
      <c r="H326" s="29">
        <f>SUM(H320:H325)</f>
        <v>41</v>
      </c>
      <c r="I326" s="30">
        <f>((H320*I320)+(H321*I321)+(H322*I322)+(H323*I323)+(H324*I324)+(H325*I325))/H326</f>
        <v>0.90244878048780486</v>
      </c>
      <c r="J326" s="30">
        <f>((H320*J320)+(H321*J321)+(H322*J322)+(H323*J323)+(H324*J324)+(H325*J325))/H326</f>
        <v>0.95120975609756098</v>
      </c>
      <c r="K326" s="29">
        <f>SUM(K320:K325)</f>
        <v>40</v>
      </c>
      <c r="L326" s="30">
        <f>((K320*L320)+(K321*L321)+(K322*L322)+(K323*L323)+(K324*L324)+(K325*L325))/K326</f>
        <v>0.87499000000000005</v>
      </c>
      <c r="M326" s="30">
        <f>((K320*M320)+(K321*M321)+(K322*M322)+(K323*M323)+(K324*M324)+(K325*M325))/K326</f>
        <v>0.95001499999999994</v>
      </c>
      <c r="N326" s="29">
        <f>SUM(N320:N325)</f>
        <v>130</v>
      </c>
      <c r="O326" s="30">
        <f>((N320*O320)+(N321*O321)+(N322*O322)+(N323*O323)+(N324*O324)+(N325*O325))/N326</f>
        <v>0.66155999999999993</v>
      </c>
      <c r="P326" s="30">
        <f>((N320*P320)+(N321*P321)+(N322*P322)+(N323*P323)+(N324*P324)+(N325*P325))/N326</f>
        <v>0.85383384615384617</v>
      </c>
      <c r="R326" t="s">
        <v>90</v>
      </c>
    </row>
    <row r="327" spans="1:18" x14ac:dyDescent="0.25">
      <c r="R327">
        <v>0</v>
      </c>
    </row>
    <row r="328" spans="1:18" x14ac:dyDescent="0.25">
      <c r="R328">
        <v>0</v>
      </c>
    </row>
    <row r="329" spans="1:18" ht="15.75" thickBot="1" x14ac:dyDescent="0.3">
      <c r="R329">
        <v>0</v>
      </c>
    </row>
    <row r="330" spans="1:18" ht="15.75" thickBot="1" x14ac:dyDescent="0.3">
      <c r="B330" s="21" t="str">
        <f>R333</f>
        <v>CHEM</v>
      </c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3"/>
      <c r="R330">
        <v>0</v>
      </c>
    </row>
    <row r="331" spans="1:18" ht="15.75" thickBot="1" x14ac:dyDescent="0.3">
      <c r="B331" s="10" t="s">
        <v>9</v>
      </c>
      <c r="C331" s="11"/>
      <c r="D331" s="12"/>
      <c r="E331" s="10" t="s">
        <v>10</v>
      </c>
      <c r="F331" s="11"/>
      <c r="G331" s="12"/>
      <c r="H331" s="7" t="s">
        <v>13</v>
      </c>
      <c r="I331" s="8"/>
      <c r="J331" s="9"/>
      <c r="K331" s="18" t="s">
        <v>11</v>
      </c>
      <c r="L331" s="19"/>
      <c r="M331" s="20"/>
      <c r="N331" s="7" t="s">
        <v>12</v>
      </c>
      <c r="O331" s="8"/>
      <c r="P331" s="9"/>
      <c r="R331">
        <v>0</v>
      </c>
    </row>
    <row r="332" spans="1:18" x14ac:dyDescent="0.25">
      <c r="B332" s="24" t="s">
        <v>98</v>
      </c>
      <c r="C332" s="25" t="s">
        <v>99</v>
      </c>
      <c r="D332" s="26" t="s">
        <v>100</v>
      </c>
      <c r="E332" s="24" t="s">
        <v>98</v>
      </c>
      <c r="F332" s="25" t="s">
        <v>99</v>
      </c>
      <c r="G332" s="26" t="s">
        <v>100</v>
      </c>
      <c r="H332" s="24" t="s">
        <v>98</v>
      </c>
      <c r="I332" s="25" t="s">
        <v>99</v>
      </c>
      <c r="J332" s="26" t="s">
        <v>100</v>
      </c>
      <c r="K332" s="24" t="s">
        <v>98</v>
      </c>
      <c r="L332" s="25" t="s">
        <v>99</v>
      </c>
      <c r="M332" s="26" t="s">
        <v>100</v>
      </c>
      <c r="N332" s="24" t="s">
        <v>98</v>
      </c>
      <c r="O332" s="25" t="s">
        <v>99</v>
      </c>
      <c r="P332" s="14" t="s">
        <v>100</v>
      </c>
      <c r="R332">
        <v>0</v>
      </c>
    </row>
    <row r="333" spans="1:18" x14ac:dyDescent="0.25">
      <c r="A333" s="28" t="s">
        <v>7</v>
      </c>
      <c r="B333" s="29">
        <v>1</v>
      </c>
      <c r="C333" s="30">
        <v>0</v>
      </c>
      <c r="D333" s="30">
        <v>1</v>
      </c>
      <c r="E333" s="29">
        <v>142</v>
      </c>
      <c r="F333" s="30">
        <v>0.76060000000000005</v>
      </c>
      <c r="G333" s="30">
        <v>0.93659999999999999</v>
      </c>
      <c r="H333" s="29">
        <v>19</v>
      </c>
      <c r="I333" s="30">
        <v>0.57889999999999997</v>
      </c>
      <c r="J333" s="30">
        <v>0.68420000000000003</v>
      </c>
      <c r="K333" s="29">
        <v>9</v>
      </c>
      <c r="L333" s="30">
        <v>0.88890000000000002</v>
      </c>
      <c r="M333" s="30">
        <v>0.88890000000000002</v>
      </c>
      <c r="N333" s="29">
        <v>12</v>
      </c>
      <c r="O333" s="30">
        <v>0.83330000000000004</v>
      </c>
      <c r="P333" s="30">
        <v>0.91669999999999996</v>
      </c>
      <c r="R333" t="s">
        <v>31</v>
      </c>
    </row>
    <row r="334" spans="1:18" x14ac:dyDescent="0.25">
      <c r="A334" s="28" t="s">
        <v>81</v>
      </c>
      <c r="B334" s="29">
        <v>0</v>
      </c>
      <c r="C334" s="30">
        <v>0</v>
      </c>
      <c r="D334" s="30">
        <v>0</v>
      </c>
      <c r="E334" s="29">
        <v>161</v>
      </c>
      <c r="F334" s="30">
        <v>0.6522</v>
      </c>
      <c r="G334" s="30">
        <v>0.86960000000000004</v>
      </c>
      <c r="H334" s="29">
        <v>11</v>
      </c>
      <c r="I334" s="30">
        <v>0.54549999999999998</v>
      </c>
      <c r="J334" s="30">
        <v>0.54549999999999998</v>
      </c>
      <c r="K334" s="29">
        <v>6</v>
      </c>
      <c r="L334" s="30">
        <v>1</v>
      </c>
      <c r="M334" s="30">
        <v>1</v>
      </c>
      <c r="N334" s="29">
        <v>17</v>
      </c>
      <c r="O334" s="30">
        <v>0.82350000000000001</v>
      </c>
      <c r="P334" s="30">
        <v>0.94120000000000004</v>
      </c>
      <c r="R334" t="s">
        <v>7</v>
      </c>
    </row>
    <row r="335" spans="1:18" x14ac:dyDescent="0.25">
      <c r="A335" s="28" t="s">
        <v>85</v>
      </c>
      <c r="B335" s="29">
        <v>0</v>
      </c>
      <c r="C335" s="30">
        <v>0</v>
      </c>
      <c r="D335" s="30">
        <v>0</v>
      </c>
      <c r="E335" s="29">
        <v>141</v>
      </c>
      <c r="F335" s="30">
        <v>0.76600000000000001</v>
      </c>
      <c r="G335" s="30">
        <v>0.86519999999999997</v>
      </c>
      <c r="H335" s="29">
        <v>12</v>
      </c>
      <c r="I335" s="30">
        <v>0.75</v>
      </c>
      <c r="J335" s="30">
        <v>0.83330000000000004</v>
      </c>
      <c r="K335" s="29">
        <v>2</v>
      </c>
      <c r="L335" s="30">
        <v>0.5</v>
      </c>
      <c r="M335" s="30">
        <v>0.5</v>
      </c>
      <c r="N335" s="29">
        <v>17</v>
      </c>
      <c r="O335" s="30">
        <v>0.76470000000000005</v>
      </c>
      <c r="P335" s="30">
        <v>0.88239999999999996</v>
      </c>
      <c r="R335" t="s">
        <v>81</v>
      </c>
    </row>
    <row r="336" spans="1:18" x14ac:dyDescent="0.25">
      <c r="A336" s="28" t="s">
        <v>76</v>
      </c>
      <c r="B336" s="29">
        <v>4</v>
      </c>
      <c r="C336" s="30">
        <v>0.25</v>
      </c>
      <c r="D336" s="30">
        <v>1</v>
      </c>
      <c r="E336" s="29">
        <v>172</v>
      </c>
      <c r="F336" s="30">
        <v>0.77329999999999999</v>
      </c>
      <c r="G336" s="30">
        <v>0.9244</v>
      </c>
      <c r="H336" s="29">
        <v>12</v>
      </c>
      <c r="I336" s="30">
        <v>0.75</v>
      </c>
      <c r="J336" s="30">
        <v>0.91669999999999996</v>
      </c>
      <c r="K336" s="29">
        <v>4</v>
      </c>
      <c r="L336" s="30">
        <v>0.75</v>
      </c>
      <c r="M336" s="30">
        <v>0.75</v>
      </c>
      <c r="N336" s="29">
        <v>12</v>
      </c>
      <c r="O336" s="30">
        <v>0.75</v>
      </c>
      <c r="P336" s="30">
        <v>1</v>
      </c>
      <c r="R336" t="s">
        <v>85</v>
      </c>
    </row>
    <row r="337" spans="1:18" x14ac:dyDescent="0.25">
      <c r="A337" s="28" t="s">
        <v>83</v>
      </c>
      <c r="B337" s="29">
        <v>0</v>
      </c>
      <c r="C337" s="30">
        <v>0</v>
      </c>
      <c r="D337" s="30">
        <v>0</v>
      </c>
      <c r="E337" s="29">
        <v>107</v>
      </c>
      <c r="F337" s="30">
        <v>0.57940000000000003</v>
      </c>
      <c r="G337" s="30">
        <v>0.85980000000000001</v>
      </c>
      <c r="H337" s="29">
        <v>7</v>
      </c>
      <c r="I337" s="30">
        <v>0.71430000000000005</v>
      </c>
      <c r="J337" s="30">
        <v>0.85709999999999997</v>
      </c>
      <c r="K337" s="29">
        <v>4</v>
      </c>
      <c r="L337" s="30">
        <v>0.75</v>
      </c>
      <c r="M337" s="30">
        <v>0.75</v>
      </c>
      <c r="N337" s="29">
        <v>11</v>
      </c>
      <c r="O337" s="30">
        <v>0.63639999999999997</v>
      </c>
      <c r="P337" s="30">
        <v>1</v>
      </c>
      <c r="R337" t="s">
        <v>76</v>
      </c>
    </row>
    <row r="338" spans="1:18" x14ac:dyDescent="0.25">
      <c r="A338" s="31" t="s">
        <v>90</v>
      </c>
      <c r="B338" s="29">
        <v>1</v>
      </c>
      <c r="C338" s="30">
        <v>0</v>
      </c>
      <c r="D338" s="30">
        <v>1</v>
      </c>
      <c r="E338" s="29">
        <v>168</v>
      </c>
      <c r="F338" s="30">
        <v>0.63690000000000002</v>
      </c>
      <c r="G338" s="30">
        <v>0.86309999999999998</v>
      </c>
      <c r="H338" s="29">
        <v>5</v>
      </c>
      <c r="I338" s="30">
        <v>0.2</v>
      </c>
      <c r="J338" s="30">
        <v>0.6</v>
      </c>
      <c r="K338" s="29">
        <v>0</v>
      </c>
      <c r="L338" s="30">
        <v>0</v>
      </c>
      <c r="M338" s="30">
        <v>0</v>
      </c>
      <c r="N338" s="29">
        <v>10</v>
      </c>
      <c r="O338" s="30">
        <v>0.7</v>
      </c>
      <c r="P338" s="30">
        <v>0.8</v>
      </c>
      <c r="R338" t="s">
        <v>83</v>
      </c>
    </row>
    <row r="339" spans="1:18" x14ac:dyDescent="0.25">
      <c r="A339" s="31" t="s">
        <v>101</v>
      </c>
      <c r="B339" s="29">
        <f>SUM(B333:B338)</f>
        <v>6</v>
      </c>
      <c r="C339" s="30">
        <f>((B333*C333)+(B334*C334)+(B335*C335)+(B336*C336)+(B337*C337)+(B338*C338))/B339</f>
        <v>0.16666666666666666</v>
      </c>
      <c r="D339" s="30">
        <f>((B333*D333)+(B334*D334)+(B335*D335)+(B336*D336)+(B337*D337)+(B338*D338))/B339</f>
        <v>1</v>
      </c>
      <c r="E339" s="29">
        <f>SUM(E333:E338)</f>
        <v>891</v>
      </c>
      <c r="F339" s="30">
        <f>((E333*F333)+(E334*F334)+(E335*F335)+(E336*F336)+(E337*F337)+(E338*F338))/E339</f>
        <v>0.69923456790123462</v>
      </c>
      <c r="G339" s="30">
        <f>((E333*G333)+(E334*G334)+(E335*G335)+(E336*G336)+(E337*G337)+(E338*G338))/E339</f>
        <v>0.88775780022446693</v>
      </c>
      <c r="H339" s="29">
        <f>SUM(H333:H338)</f>
        <v>66</v>
      </c>
      <c r="I339" s="30">
        <f>((H333*I333)+(H334*I334)+(H335*I335)+(H336*I336)+(H337*I337)+(H338*I338))/H339</f>
        <v>0.62120757575757579</v>
      </c>
      <c r="J339" s="30">
        <f>((H333*J333)+(H334*J334)+(H335*J335)+(H336*J336)+(H337*J337)+(H338*J338))/H339</f>
        <v>0.74242424242424232</v>
      </c>
      <c r="K339" s="29">
        <f>SUM(K333:K338)</f>
        <v>25</v>
      </c>
      <c r="L339" s="30">
        <f>((K333*L333)+(K334*L334)+(K335*L335)+(K336*L336)+(K337*L337)+(K338*L338))/K339</f>
        <v>0.84000399999999997</v>
      </c>
      <c r="M339" s="30">
        <f>((K333*M333)+(K334*M334)+(K335*M335)+(K336*M336)+(K337*M337)+(K338*M338))/K339</f>
        <v>0.84000399999999997</v>
      </c>
      <c r="N339" s="29">
        <f>SUM(N333:N338)</f>
        <v>79</v>
      </c>
      <c r="O339" s="30">
        <f>((N333*O333)+(N334*O334)+(N335*O335)+(N336*O336)+(N337*O337)+(N338*O338))/N339</f>
        <v>0.75948607594936701</v>
      </c>
      <c r="P339" s="30">
        <f>((N333*P333)+(N334*P334)+(N335*P335)+(N336*P336)+(N337*P337)+(N338*P338))/N339</f>
        <v>0.92407088607594934</v>
      </c>
      <c r="R339" t="s">
        <v>90</v>
      </c>
    </row>
    <row r="340" spans="1:18" x14ac:dyDescent="0.25">
      <c r="R340">
        <v>0</v>
      </c>
    </row>
    <row r="341" spans="1:18" x14ac:dyDescent="0.25">
      <c r="R341">
        <v>0</v>
      </c>
    </row>
    <row r="342" spans="1:18" ht="15.75" thickBot="1" x14ac:dyDescent="0.3">
      <c r="R342">
        <v>0</v>
      </c>
    </row>
    <row r="343" spans="1:18" ht="15.75" thickBot="1" x14ac:dyDescent="0.3">
      <c r="B343" s="21" t="str">
        <f>R346</f>
        <v>CIS</v>
      </c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3"/>
      <c r="R343">
        <v>0</v>
      </c>
    </row>
    <row r="344" spans="1:18" ht="15.75" thickBot="1" x14ac:dyDescent="0.3">
      <c r="B344" s="10" t="s">
        <v>9</v>
      </c>
      <c r="C344" s="11"/>
      <c r="D344" s="12"/>
      <c r="E344" s="10" t="s">
        <v>10</v>
      </c>
      <c r="F344" s="11"/>
      <c r="G344" s="12"/>
      <c r="H344" s="7" t="s">
        <v>13</v>
      </c>
      <c r="I344" s="8"/>
      <c r="J344" s="9"/>
      <c r="K344" s="18" t="s">
        <v>11</v>
      </c>
      <c r="L344" s="19"/>
      <c r="M344" s="20"/>
      <c r="N344" s="7" t="s">
        <v>12</v>
      </c>
      <c r="O344" s="8"/>
      <c r="P344" s="9"/>
      <c r="R344">
        <v>0</v>
      </c>
    </row>
    <row r="345" spans="1:18" x14ac:dyDescent="0.25">
      <c r="B345" s="24" t="s">
        <v>98</v>
      </c>
      <c r="C345" s="25" t="s">
        <v>99</v>
      </c>
      <c r="D345" s="26" t="s">
        <v>100</v>
      </c>
      <c r="E345" s="24" t="s">
        <v>98</v>
      </c>
      <c r="F345" s="25" t="s">
        <v>99</v>
      </c>
      <c r="G345" s="26" t="s">
        <v>100</v>
      </c>
      <c r="H345" s="24" t="s">
        <v>98</v>
      </c>
      <c r="I345" s="25" t="s">
        <v>99</v>
      </c>
      <c r="J345" s="26" t="s">
        <v>100</v>
      </c>
      <c r="K345" s="24" t="s">
        <v>98</v>
      </c>
      <c r="L345" s="25" t="s">
        <v>99</v>
      </c>
      <c r="M345" s="26" t="s">
        <v>100</v>
      </c>
      <c r="N345" s="24" t="s">
        <v>98</v>
      </c>
      <c r="O345" s="25" t="s">
        <v>99</v>
      </c>
      <c r="P345" s="14" t="s">
        <v>100</v>
      </c>
      <c r="R345">
        <v>0</v>
      </c>
    </row>
    <row r="346" spans="1:18" x14ac:dyDescent="0.25">
      <c r="A346" s="28" t="s">
        <v>7</v>
      </c>
      <c r="B346" s="29">
        <v>12</v>
      </c>
      <c r="C346" s="30">
        <v>0.33329999999999999</v>
      </c>
      <c r="D346" s="30">
        <v>0.75</v>
      </c>
      <c r="E346" s="29">
        <v>755</v>
      </c>
      <c r="F346" s="30">
        <v>0.59470000000000001</v>
      </c>
      <c r="G346" s="30">
        <v>0.86619999999999997</v>
      </c>
      <c r="H346" s="29">
        <v>41</v>
      </c>
      <c r="I346" s="30">
        <v>0.60980000000000001</v>
      </c>
      <c r="J346" s="30">
        <v>0.85370000000000001</v>
      </c>
      <c r="K346" s="29">
        <v>12</v>
      </c>
      <c r="L346" s="30">
        <v>0.66669999999999996</v>
      </c>
      <c r="M346" s="30">
        <v>0.91669999999999996</v>
      </c>
      <c r="N346" s="29">
        <v>40</v>
      </c>
      <c r="O346" s="30">
        <v>0.57499999999999996</v>
      </c>
      <c r="P346" s="30">
        <v>0.92500000000000004</v>
      </c>
      <c r="R346" t="s">
        <v>32</v>
      </c>
    </row>
    <row r="347" spans="1:18" x14ac:dyDescent="0.25">
      <c r="A347" s="28" t="s">
        <v>81</v>
      </c>
      <c r="B347" s="29">
        <v>3</v>
      </c>
      <c r="C347" s="30">
        <v>0.66669999999999996</v>
      </c>
      <c r="D347" s="30">
        <v>1</v>
      </c>
      <c r="E347" s="29">
        <v>460</v>
      </c>
      <c r="F347" s="30">
        <v>0.63039999999999996</v>
      </c>
      <c r="G347" s="30">
        <v>0.8609</v>
      </c>
      <c r="H347" s="29">
        <v>19</v>
      </c>
      <c r="I347" s="30">
        <v>0.73680000000000001</v>
      </c>
      <c r="J347" s="30">
        <v>0.84209999999999996</v>
      </c>
      <c r="K347" s="29">
        <v>7</v>
      </c>
      <c r="L347" s="30">
        <v>1</v>
      </c>
      <c r="M347" s="30">
        <v>1</v>
      </c>
      <c r="N347" s="29">
        <v>47</v>
      </c>
      <c r="O347" s="30">
        <v>0.76600000000000001</v>
      </c>
      <c r="P347" s="30">
        <v>0.93620000000000003</v>
      </c>
      <c r="R347" t="s">
        <v>7</v>
      </c>
    </row>
    <row r="348" spans="1:18" x14ac:dyDescent="0.25">
      <c r="A348" s="28" t="s">
        <v>85</v>
      </c>
      <c r="B348" s="29">
        <v>8</v>
      </c>
      <c r="C348" s="30">
        <v>0.375</v>
      </c>
      <c r="D348" s="30">
        <v>1</v>
      </c>
      <c r="E348" s="29">
        <v>531</v>
      </c>
      <c r="F348" s="30">
        <v>0.68930000000000002</v>
      </c>
      <c r="G348" s="30">
        <v>0.90580000000000005</v>
      </c>
      <c r="H348" s="29">
        <v>12</v>
      </c>
      <c r="I348" s="30">
        <v>0.75</v>
      </c>
      <c r="J348" s="30">
        <v>0.91669999999999996</v>
      </c>
      <c r="K348" s="29">
        <v>2</v>
      </c>
      <c r="L348" s="30">
        <v>0.5</v>
      </c>
      <c r="M348" s="30">
        <v>0.5</v>
      </c>
      <c r="N348" s="29">
        <v>70</v>
      </c>
      <c r="O348" s="30">
        <v>0.65710000000000002</v>
      </c>
      <c r="P348" s="30">
        <v>0.87139999999999995</v>
      </c>
      <c r="R348" t="s">
        <v>81</v>
      </c>
    </row>
    <row r="349" spans="1:18" x14ac:dyDescent="0.25">
      <c r="A349" s="28" t="s">
        <v>76</v>
      </c>
      <c r="B349" s="29">
        <v>10</v>
      </c>
      <c r="C349" s="30">
        <v>0.4</v>
      </c>
      <c r="D349" s="30">
        <v>1</v>
      </c>
      <c r="E349" s="29">
        <v>752</v>
      </c>
      <c r="F349" s="30">
        <v>0.63700000000000001</v>
      </c>
      <c r="G349" s="30">
        <v>0.86970000000000003</v>
      </c>
      <c r="H349" s="29">
        <v>38</v>
      </c>
      <c r="I349" s="30">
        <v>0.63160000000000005</v>
      </c>
      <c r="J349" s="30">
        <v>0.78949999999999998</v>
      </c>
      <c r="K349" s="29">
        <v>16</v>
      </c>
      <c r="L349" s="30">
        <v>0.875</v>
      </c>
      <c r="M349" s="30">
        <v>0.9375</v>
      </c>
      <c r="N349" s="29">
        <v>66</v>
      </c>
      <c r="O349" s="30">
        <v>0.65149999999999997</v>
      </c>
      <c r="P349" s="30">
        <v>0.83330000000000004</v>
      </c>
      <c r="R349" t="s">
        <v>85</v>
      </c>
    </row>
    <row r="350" spans="1:18" x14ac:dyDescent="0.25">
      <c r="A350" s="28" t="s">
        <v>83</v>
      </c>
      <c r="B350" s="29">
        <v>4</v>
      </c>
      <c r="C350" s="30">
        <v>0.75</v>
      </c>
      <c r="D350" s="30">
        <v>1</v>
      </c>
      <c r="E350" s="29">
        <v>452</v>
      </c>
      <c r="F350" s="30">
        <v>0.65269999999999995</v>
      </c>
      <c r="G350" s="30">
        <v>0.91369999999999996</v>
      </c>
      <c r="H350" s="29">
        <v>27</v>
      </c>
      <c r="I350" s="30">
        <v>0.51849999999999996</v>
      </c>
      <c r="J350" s="30">
        <v>0.74070000000000003</v>
      </c>
      <c r="K350" s="29">
        <v>6</v>
      </c>
      <c r="L350" s="30">
        <v>1</v>
      </c>
      <c r="M350" s="30">
        <v>1</v>
      </c>
      <c r="N350" s="29">
        <v>43</v>
      </c>
      <c r="O350" s="30">
        <v>0.6512</v>
      </c>
      <c r="P350" s="30">
        <v>0.86050000000000004</v>
      </c>
      <c r="R350" t="s">
        <v>76</v>
      </c>
    </row>
    <row r="351" spans="1:18" x14ac:dyDescent="0.25">
      <c r="A351" s="31" t="s">
        <v>90</v>
      </c>
      <c r="B351" s="29">
        <v>0</v>
      </c>
      <c r="C351" s="30">
        <v>0</v>
      </c>
      <c r="D351" s="30">
        <v>0</v>
      </c>
      <c r="E351" s="29">
        <v>543</v>
      </c>
      <c r="F351" s="30">
        <v>0.68320000000000003</v>
      </c>
      <c r="G351" s="30">
        <v>0.89500000000000002</v>
      </c>
      <c r="H351" s="29">
        <v>15</v>
      </c>
      <c r="I351" s="30">
        <v>0.66669999999999996</v>
      </c>
      <c r="J351" s="30">
        <v>0.93330000000000002</v>
      </c>
      <c r="K351" s="29">
        <v>2</v>
      </c>
      <c r="L351" s="30">
        <v>1</v>
      </c>
      <c r="M351" s="30">
        <v>1</v>
      </c>
      <c r="N351" s="29">
        <v>72</v>
      </c>
      <c r="O351" s="30">
        <v>0.77780000000000005</v>
      </c>
      <c r="P351" s="30">
        <v>0.93059999999999998</v>
      </c>
      <c r="R351" t="s">
        <v>83</v>
      </c>
    </row>
    <row r="352" spans="1:18" x14ac:dyDescent="0.25">
      <c r="A352" s="31" t="s">
        <v>101</v>
      </c>
      <c r="B352" s="29">
        <f>SUM(B346:B351)</f>
        <v>37</v>
      </c>
      <c r="C352" s="30">
        <f>((B346*C346)+(B347*C347)+(B348*C348)+(B349*C349)+(B350*C350)+(B351*C351))/B352</f>
        <v>0.43242432432432432</v>
      </c>
      <c r="D352" s="30">
        <f>((B346*D346)+(B347*D347)+(B348*D348)+(B349*D349)+(B350*D350)+(B351*D351))/B352</f>
        <v>0.91891891891891897</v>
      </c>
      <c r="E352" s="29">
        <f>SUM(E346:E351)</f>
        <v>3493</v>
      </c>
      <c r="F352" s="30">
        <f>((E346*F346)+(E347*F347)+(E348*F348)+(E349*F349)+(E350*F350)+(E351*F351))/E352</f>
        <v>0.64415196106498718</v>
      </c>
      <c r="G352" s="30">
        <f>((E346*G346)+(E347*G347)+(E348*G348)+(E349*G349)+(E350*G350)+(E351*G351))/E352</f>
        <v>0.88289911251073583</v>
      </c>
      <c r="H352" s="29">
        <f>SUM(H346:H351)</f>
        <v>152</v>
      </c>
      <c r="I352" s="30">
        <f>((H346*I346)+(H347*I347)+(H348*I348)+(H349*I349)+(H350*I350)+(H351*I351))/H352</f>
        <v>0.63159078947368419</v>
      </c>
      <c r="J352" s="30">
        <f>((H346*J346)+(H347*J347)+(H348*J348)+(H349*J349)+(H350*J350)+(H351*J351))/H352</f>
        <v>0.82895657894736829</v>
      </c>
      <c r="K352" s="29">
        <f>SUM(K346:K351)</f>
        <v>45</v>
      </c>
      <c r="L352" s="30">
        <f>((K346*L346)+(K347*L347)+(K348*L348)+(K349*L349)+(K350*L350)+(K351*L351))/K352</f>
        <v>0.84445333333333328</v>
      </c>
      <c r="M352" s="30">
        <f>((K346*M346)+(K347*M347)+(K348*M348)+(K349*M349)+(K350*M350)+(K351*M351))/K352</f>
        <v>0.93334222222222218</v>
      </c>
      <c r="N352" s="29">
        <f>SUM(N346:N351)</f>
        <v>338</v>
      </c>
      <c r="O352" s="30">
        <f>((N346*O346)+(N347*O347)+(N348*O348)+(N349*O349)+(N350*O350)+(N351*O351))/N352</f>
        <v>0.68639408284023662</v>
      </c>
      <c r="P352" s="30">
        <f>((N346*P346)+(N347*P347)+(N348*P348)+(N349*P349)+(N350*P350)+(N351*P351))/N352</f>
        <v>0.89053816568047328</v>
      </c>
      <c r="R352" t="s">
        <v>90</v>
      </c>
    </row>
    <row r="353" spans="1:18" x14ac:dyDescent="0.25">
      <c r="R353">
        <v>0</v>
      </c>
    </row>
    <row r="354" spans="1:18" x14ac:dyDescent="0.25">
      <c r="R354">
        <v>0</v>
      </c>
    </row>
    <row r="355" spans="1:18" ht="15.75" thickBot="1" x14ac:dyDescent="0.3">
      <c r="R355">
        <v>0</v>
      </c>
    </row>
    <row r="356" spans="1:18" ht="15.75" thickBot="1" x14ac:dyDescent="0.3">
      <c r="B356" s="21" t="str">
        <f>R359</f>
        <v>COUN</v>
      </c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3"/>
      <c r="R356">
        <v>0</v>
      </c>
    </row>
    <row r="357" spans="1:18" ht="15.75" thickBot="1" x14ac:dyDescent="0.3">
      <c r="B357" s="10" t="s">
        <v>9</v>
      </c>
      <c r="C357" s="11"/>
      <c r="D357" s="12"/>
      <c r="E357" s="10" t="s">
        <v>10</v>
      </c>
      <c r="F357" s="11"/>
      <c r="G357" s="12"/>
      <c r="H357" s="7" t="s">
        <v>13</v>
      </c>
      <c r="I357" s="8"/>
      <c r="J357" s="9"/>
      <c r="K357" s="18" t="s">
        <v>11</v>
      </c>
      <c r="L357" s="19"/>
      <c r="M357" s="20"/>
      <c r="N357" s="7" t="s">
        <v>12</v>
      </c>
      <c r="O357" s="8"/>
      <c r="P357" s="9"/>
      <c r="R357">
        <v>0</v>
      </c>
    </row>
    <row r="358" spans="1:18" x14ac:dyDescent="0.25">
      <c r="B358" s="24" t="s">
        <v>98</v>
      </c>
      <c r="C358" s="25" t="s">
        <v>99</v>
      </c>
      <c r="D358" s="26" t="s">
        <v>100</v>
      </c>
      <c r="E358" s="24" t="s">
        <v>98</v>
      </c>
      <c r="F358" s="25" t="s">
        <v>99</v>
      </c>
      <c r="G358" s="26" t="s">
        <v>100</v>
      </c>
      <c r="H358" s="24" t="s">
        <v>98</v>
      </c>
      <c r="I358" s="25" t="s">
        <v>99</v>
      </c>
      <c r="J358" s="26" t="s">
        <v>100</v>
      </c>
      <c r="K358" s="24" t="s">
        <v>98</v>
      </c>
      <c r="L358" s="25" t="s">
        <v>99</v>
      </c>
      <c r="M358" s="26" t="s">
        <v>100</v>
      </c>
      <c r="N358" s="24" t="s">
        <v>98</v>
      </c>
      <c r="O358" s="25" t="s">
        <v>99</v>
      </c>
      <c r="P358" s="14" t="s">
        <v>100</v>
      </c>
      <c r="R358">
        <v>0</v>
      </c>
    </row>
    <row r="359" spans="1:18" x14ac:dyDescent="0.25">
      <c r="A359" s="28" t="s">
        <v>7</v>
      </c>
      <c r="B359" s="29">
        <v>5</v>
      </c>
      <c r="C359" s="30">
        <v>0.6</v>
      </c>
      <c r="D359" s="30">
        <v>0.6</v>
      </c>
      <c r="E359" s="29">
        <v>354</v>
      </c>
      <c r="F359" s="30">
        <v>0.71189999999999998</v>
      </c>
      <c r="G359" s="30">
        <v>0.87570000000000003</v>
      </c>
      <c r="H359" s="29">
        <v>13</v>
      </c>
      <c r="I359" s="30">
        <v>0.84619999999999995</v>
      </c>
      <c r="J359" s="30">
        <v>1</v>
      </c>
      <c r="K359" s="29">
        <v>1</v>
      </c>
      <c r="L359" s="30">
        <v>1</v>
      </c>
      <c r="M359" s="30">
        <v>1</v>
      </c>
      <c r="N359" s="29">
        <v>10</v>
      </c>
      <c r="O359" s="30">
        <v>0.7</v>
      </c>
      <c r="P359" s="30">
        <v>0.8</v>
      </c>
      <c r="R359" t="s">
        <v>33</v>
      </c>
    </row>
    <row r="360" spans="1:18" x14ac:dyDescent="0.25">
      <c r="A360" s="28" t="s">
        <v>81</v>
      </c>
      <c r="B360" s="29">
        <v>2</v>
      </c>
      <c r="C360" s="30">
        <v>0</v>
      </c>
      <c r="D360" s="30">
        <v>1</v>
      </c>
      <c r="E360" s="29">
        <v>273</v>
      </c>
      <c r="F360" s="30">
        <v>0.72529999999999994</v>
      </c>
      <c r="G360" s="30">
        <v>0.89739999999999998</v>
      </c>
      <c r="H360" s="29">
        <v>4</v>
      </c>
      <c r="I360" s="30">
        <v>0.75</v>
      </c>
      <c r="J360" s="30">
        <v>0.75</v>
      </c>
      <c r="K360" s="29">
        <v>0</v>
      </c>
      <c r="L360" s="30">
        <v>0</v>
      </c>
      <c r="M360" s="30">
        <v>0</v>
      </c>
      <c r="N360" s="29">
        <v>23</v>
      </c>
      <c r="O360" s="30">
        <v>0.82609999999999995</v>
      </c>
      <c r="P360" s="30">
        <v>0.82609999999999995</v>
      </c>
      <c r="R360" t="s">
        <v>7</v>
      </c>
    </row>
    <row r="361" spans="1:18" x14ac:dyDescent="0.25">
      <c r="A361" s="28" t="s">
        <v>85</v>
      </c>
      <c r="B361" s="29">
        <v>0</v>
      </c>
      <c r="C361" s="30">
        <v>0</v>
      </c>
      <c r="D361" s="30">
        <v>0</v>
      </c>
      <c r="E361" s="29">
        <v>247</v>
      </c>
      <c r="F361" s="30">
        <v>0.61539999999999995</v>
      </c>
      <c r="G361" s="30">
        <v>0.82589999999999997</v>
      </c>
      <c r="H361" s="29">
        <v>1</v>
      </c>
      <c r="I361" s="30">
        <v>1</v>
      </c>
      <c r="J361" s="30">
        <v>1</v>
      </c>
      <c r="K361" s="29">
        <v>0</v>
      </c>
      <c r="L361" s="30">
        <v>0</v>
      </c>
      <c r="M361" s="30">
        <v>0</v>
      </c>
      <c r="N361" s="29">
        <v>27</v>
      </c>
      <c r="O361" s="30">
        <v>0.77780000000000005</v>
      </c>
      <c r="P361" s="30">
        <v>1</v>
      </c>
      <c r="R361" t="s">
        <v>81</v>
      </c>
    </row>
    <row r="362" spans="1:18" x14ac:dyDescent="0.25">
      <c r="A362" s="28" t="s">
        <v>76</v>
      </c>
      <c r="B362" s="29">
        <v>6</v>
      </c>
      <c r="C362" s="30">
        <v>0.5</v>
      </c>
      <c r="D362" s="30">
        <v>0.83330000000000004</v>
      </c>
      <c r="E362" s="29">
        <v>274</v>
      </c>
      <c r="F362" s="30">
        <v>0.69340000000000002</v>
      </c>
      <c r="G362" s="30">
        <v>0.89049999999999996</v>
      </c>
      <c r="H362" s="29">
        <v>5</v>
      </c>
      <c r="I362" s="30">
        <v>0.8</v>
      </c>
      <c r="J362" s="30">
        <v>1</v>
      </c>
      <c r="K362" s="29">
        <v>1</v>
      </c>
      <c r="L362" s="30">
        <v>0</v>
      </c>
      <c r="M362" s="30">
        <v>0</v>
      </c>
      <c r="N362" s="29">
        <v>25</v>
      </c>
      <c r="O362" s="30">
        <v>0.8</v>
      </c>
      <c r="P362" s="30">
        <v>0.96</v>
      </c>
      <c r="R362" t="s">
        <v>85</v>
      </c>
    </row>
    <row r="363" spans="1:18" x14ac:dyDescent="0.25">
      <c r="A363" s="28" t="s">
        <v>83</v>
      </c>
      <c r="B363" s="29">
        <v>1</v>
      </c>
      <c r="C363" s="30">
        <v>0</v>
      </c>
      <c r="D363" s="30">
        <v>0</v>
      </c>
      <c r="E363" s="29">
        <v>197</v>
      </c>
      <c r="F363" s="30">
        <v>0.65480000000000005</v>
      </c>
      <c r="G363" s="30">
        <v>0.87309999999999999</v>
      </c>
      <c r="H363" s="29">
        <v>3</v>
      </c>
      <c r="I363" s="30">
        <v>1</v>
      </c>
      <c r="J363" s="30">
        <v>1</v>
      </c>
      <c r="K363" s="29">
        <v>1</v>
      </c>
      <c r="L363" s="30">
        <v>0</v>
      </c>
      <c r="M363" s="30">
        <v>0</v>
      </c>
      <c r="N363" s="29">
        <v>20</v>
      </c>
      <c r="O363" s="30">
        <v>0.65</v>
      </c>
      <c r="P363" s="30">
        <v>0.9</v>
      </c>
      <c r="R363" t="s">
        <v>76</v>
      </c>
    </row>
    <row r="364" spans="1:18" x14ac:dyDescent="0.25">
      <c r="A364" s="31" t="s">
        <v>90</v>
      </c>
      <c r="B364" s="29">
        <v>0</v>
      </c>
      <c r="C364" s="30">
        <v>0</v>
      </c>
      <c r="D364" s="30">
        <v>0</v>
      </c>
      <c r="E364" s="29">
        <v>138</v>
      </c>
      <c r="F364" s="30">
        <v>0.67390000000000005</v>
      </c>
      <c r="G364" s="30">
        <v>0.85509999999999997</v>
      </c>
      <c r="H364" s="29">
        <v>0</v>
      </c>
      <c r="I364" s="30">
        <v>0</v>
      </c>
      <c r="J364" s="30">
        <v>0</v>
      </c>
      <c r="K364" s="29">
        <v>1</v>
      </c>
      <c r="L364" s="30">
        <v>1</v>
      </c>
      <c r="M364" s="30">
        <v>1</v>
      </c>
      <c r="N364" s="29">
        <v>13</v>
      </c>
      <c r="O364" s="30">
        <v>0.46150000000000002</v>
      </c>
      <c r="P364" s="30">
        <v>0.69230000000000003</v>
      </c>
      <c r="R364" t="s">
        <v>83</v>
      </c>
    </row>
    <row r="365" spans="1:18" x14ac:dyDescent="0.25">
      <c r="A365" s="31" t="s">
        <v>101</v>
      </c>
      <c r="B365" s="29">
        <f>SUM(B359:B364)</f>
        <v>14</v>
      </c>
      <c r="C365" s="30">
        <f>((B359*C359)+(B360*C360)+(B361*C361)+(B362*C362)+(B363*C363)+(B364*C364))/B365</f>
        <v>0.42857142857142855</v>
      </c>
      <c r="D365" s="30">
        <f>((B359*D359)+(B360*D360)+(B361*D361)+(B362*D362)+(B363*D363)+(B364*D364))/B365</f>
        <v>0.71427142857142856</v>
      </c>
      <c r="E365" s="29">
        <f>SUM(E359:E364)</f>
        <v>1483</v>
      </c>
      <c r="F365" s="30">
        <f>((E359*F359)+(E360*F360)+(E361*F361)+(E362*F362)+(E363*F363)+(E364*F364))/E365</f>
        <v>0.68375502360080909</v>
      </c>
      <c r="G365" s="30">
        <f>((E359*G359)+(E360*G360)+(E361*G361)+(E362*G362)+(E363*G363)+(E364*G364))/E365</f>
        <v>0.87187242076871196</v>
      </c>
      <c r="H365" s="29">
        <f>SUM(H359:H364)</f>
        <v>26</v>
      </c>
      <c r="I365" s="30">
        <f>((H359*I359)+(H360*I360)+(H361*I361)+(H362*I362)+(H363*I363)+(H364*I364))/H365</f>
        <v>0.84617692307692305</v>
      </c>
      <c r="J365" s="30">
        <f>((H359*J359)+(H360*J360)+(H361*J361)+(H362*J362)+(H363*J363)+(H364*J364))/H365</f>
        <v>0.96153846153846156</v>
      </c>
      <c r="K365" s="29">
        <f>SUM(K359:K364)</f>
        <v>4</v>
      </c>
      <c r="L365" s="30">
        <f>((K359*L359)+(K360*L360)+(K361*L361)+(K362*L362)+(K363*L363)+(K364*L364))/K365</f>
        <v>0.5</v>
      </c>
      <c r="M365" s="30">
        <f>((K359*M359)+(K360*M360)+(K361*M361)+(K362*M362)+(K363*M363)+(K364*M364))/K365</f>
        <v>0.5</v>
      </c>
      <c r="N365" s="29">
        <f>SUM(N359:N364)</f>
        <v>118</v>
      </c>
      <c r="O365" s="30">
        <f>((N359*O359)+(N360*O360)+(N361*O361)+(N362*O362)+(N363*O363)+(N364*O364))/N365</f>
        <v>0.72881694915254236</v>
      </c>
      <c r="P365" s="30">
        <f>((N359*P359)+(N360*P360)+(N361*P361)+(N362*P362)+(N363*P363)+(N364*P364))/N365</f>
        <v>0.88983220338983049</v>
      </c>
      <c r="R365" t="s">
        <v>90</v>
      </c>
    </row>
    <row r="366" spans="1:18" x14ac:dyDescent="0.25">
      <c r="R366">
        <v>0</v>
      </c>
    </row>
    <row r="367" spans="1:18" ht="15.75" thickBot="1" x14ac:dyDescent="0.3">
      <c r="R367">
        <v>0</v>
      </c>
    </row>
    <row r="368" spans="1:18" ht="15.75" thickBot="1" x14ac:dyDescent="0.3">
      <c r="B368" s="21" t="str">
        <f>R371</f>
        <v>CS</v>
      </c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3"/>
      <c r="R368">
        <v>0</v>
      </c>
    </row>
    <row r="369" spans="1:18" ht="15.75" thickBot="1" x14ac:dyDescent="0.3">
      <c r="B369" s="10" t="s">
        <v>9</v>
      </c>
      <c r="C369" s="11"/>
      <c r="D369" s="12"/>
      <c r="E369" s="10" t="s">
        <v>10</v>
      </c>
      <c r="F369" s="11"/>
      <c r="G369" s="12"/>
      <c r="H369" s="7" t="s">
        <v>13</v>
      </c>
      <c r="I369" s="8"/>
      <c r="J369" s="9"/>
      <c r="K369" s="18" t="s">
        <v>11</v>
      </c>
      <c r="L369" s="19"/>
      <c r="M369" s="20"/>
      <c r="N369" s="7" t="s">
        <v>12</v>
      </c>
      <c r="O369" s="8"/>
      <c r="P369" s="9"/>
      <c r="R369">
        <v>0</v>
      </c>
    </row>
    <row r="370" spans="1:18" x14ac:dyDescent="0.25">
      <c r="B370" s="24" t="s">
        <v>98</v>
      </c>
      <c r="C370" s="25" t="s">
        <v>99</v>
      </c>
      <c r="D370" s="26" t="s">
        <v>100</v>
      </c>
      <c r="E370" s="24" t="s">
        <v>98</v>
      </c>
      <c r="F370" s="25" t="s">
        <v>99</v>
      </c>
      <c r="G370" s="26" t="s">
        <v>100</v>
      </c>
      <c r="H370" s="24" t="s">
        <v>98</v>
      </c>
      <c r="I370" s="25" t="s">
        <v>99</v>
      </c>
      <c r="J370" s="26" t="s">
        <v>100</v>
      </c>
      <c r="K370" s="24" t="s">
        <v>98</v>
      </c>
      <c r="L370" s="25" t="s">
        <v>99</v>
      </c>
      <c r="M370" s="26" t="s">
        <v>100</v>
      </c>
      <c r="N370" s="24" t="s">
        <v>98</v>
      </c>
      <c r="O370" s="25" t="s">
        <v>99</v>
      </c>
      <c r="P370" s="14" t="s">
        <v>100</v>
      </c>
      <c r="R370">
        <v>0</v>
      </c>
    </row>
    <row r="371" spans="1:18" x14ac:dyDescent="0.25">
      <c r="A371" s="28" t="s">
        <v>7</v>
      </c>
      <c r="B371" s="29">
        <v>1</v>
      </c>
      <c r="C371" s="30">
        <v>1</v>
      </c>
      <c r="D371" s="30">
        <v>1</v>
      </c>
      <c r="E371" s="29">
        <v>30</v>
      </c>
      <c r="F371" s="30">
        <v>0.63329999999999997</v>
      </c>
      <c r="G371" s="30">
        <v>0.8</v>
      </c>
      <c r="H371" s="29">
        <v>2</v>
      </c>
      <c r="I371" s="30">
        <v>1</v>
      </c>
      <c r="J371" s="30">
        <v>1</v>
      </c>
      <c r="K371" s="29">
        <v>1</v>
      </c>
      <c r="L371" s="30">
        <v>1</v>
      </c>
      <c r="M371" s="30">
        <v>1</v>
      </c>
      <c r="N371" s="29">
        <v>4</v>
      </c>
      <c r="O371" s="30">
        <v>0.5</v>
      </c>
      <c r="P371" s="30">
        <v>0.75</v>
      </c>
      <c r="R371" t="s">
        <v>34</v>
      </c>
    </row>
    <row r="372" spans="1:18" x14ac:dyDescent="0.25">
      <c r="A372" s="28" t="s">
        <v>81</v>
      </c>
      <c r="B372" s="29">
        <v>1</v>
      </c>
      <c r="C372" s="30">
        <v>1</v>
      </c>
      <c r="D372" s="30">
        <v>1</v>
      </c>
      <c r="E372" s="29">
        <v>31</v>
      </c>
      <c r="F372" s="30">
        <v>0.5161</v>
      </c>
      <c r="G372" s="30">
        <v>0.6774</v>
      </c>
      <c r="H372" s="29">
        <v>1</v>
      </c>
      <c r="I372" s="30">
        <v>1</v>
      </c>
      <c r="J372" s="30">
        <v>1</v>
      </c>
      <c r="K372" s="29">
        <v>0</v>
      </c>
      <c r="L372" s="30">
        <v>0</v>
      </c>
      <c r="M372" s="30">
        <v>0</v>
      </c>
      <c r="N372" s="29">
        <v>2</v>
      </c>
      <c r="O372" s="30">
        <v>1</v>
      </c>
      <c r="P372" s="30">
        <v>1</v>
      </c>
      <c r="R372" t="s">
        <v>7</v>
      </c>
    </row>
    <row r="373" spans="1:18" x14ac:dyDescent="0.25">
      <c r="A373" s="28" t="s">
        <v>85</v>
      </c>
      <c r="B373" s="29">
        <v>0</v>
      </c>
      <c r="C373" s="30">
        <v>0</v>
      </c>
      <c r="D373" s="30">
        <v>0</v>
      </c>
      <c r="E373" s="29">
        <v>25</v>
      </c>
      <c r="F373" s="30">
        <v>0.72</v>
      </c>
      <c r="G373" s="30">
        <v>0.8</v>
      </c>
      <c r="H373" s="29">
        <v>1</v>
      </c>
      <c r="I373" s="30">
        <v>1</v>
      </c>
      <c r="J373" s="30">
        <v>1</v>
      </c>
      <c r="K373" s="29">
        <v>0</v>
      </c>
      <c r="L373" s="30">
        <v>0</v>
      </c>
      <c r="M373" s="30">
        <v>0</v>
      </c>
      <c r="N373" s="29">
        <v>3</v>
      </c>
      <c r="O373" s="30">
        <v>0.66669999999999996</v>
      </c>
      <c r="P373" s="30">
        <v>1</v>
      </c>
      <c r="R373" t="s">
        <v>81</v>
      </c>
    </row>
    <row r="374" spans="1:18" x14ac:dyDescent="0.25">
      <c r="A374" s="28" t="s">
        <v>76</v>
      </c>
      <c r="B374" s="29">
        <v>1</v>
      </c>
      <c r="C374" s="30">
        <v>1</v>
      </c>
      <c r="D374" s="30">
        <v>1</v>
      </c>
      <c r="E374" s="29">
        <v>39</v>
      </c>
      <c r="F374" s="30">
        <v>0.69230000000000003</v>
      </c>
      <c r="G374" s="30">
        <v>0.82050000000000001</v>
      </c>
      <c r="H374" s="29">
        <v>5</v>
      </c>
      <c r="I374" s="30">
        <v>0.2</v>
      </c>
      <c r="J374" s="30">
        <v>0.6</v>
      </c>
      <c r="K374" s="29">
        <v>0</v>
      </c>
      <c r="L374" s="30">
        <v>0</v>
      </c>
      <c r="M374" s="30">
        <v>0</v>
      </c>
      <c r="N374" s="29">
        <v>2</v>
      </c>
      <c r="O374" s="30">
        <v>1</v>
      </c>
      <c r="P374" s="30">
        <v>1</v>
      </c>
      <c r="R374" t="s">
        <v>85</v>
      </c>
    </row>
    <row r="375" spans="1:18" x14ac:dyDescent="0.25">
      <c r="A375" s="28" t="s">
        <v>83</v>
      </c>
      <c r="B375" s="29">
        <v>1</v>
      </c>
      <c r="C375" s="30">
        <v>1</v>
      </c>
      <c r="D375" s="30">
        <v>1</v>
      </c>
      <c r="E375" s="29">
        <v>39</v>
      </c>
      <c r="F375" s="30">
        <v>0.76919999999999999</v>
      </c>
      <c r="G375" s="30">
        <v>0.87180000000000002</v>
      </c>
      <c r="H375" s="29">
        <v>1</v>
      </c>
      <c r="I375" s="30">
        <v>0</v>
      </c>
      <c r="J375" s="30">
        <v>1</v>
      </c>
      <c r="K375" s="29">
        <v>0</v>
      </c>
      <c r="L375" s="30">
        <v>0</v>
      </c>
      <c r="M375" s="30">
        <v>0</v>
      </c>
      <c r="N375" s="29">
        <v>7</v>
      </c>
      <c r="O375" s="30">
        <v>0.71430000000000005</v>
      </c>
      <c r="P375" s="30">
        <v>0.85709999999999997</v>
      </c>
      <c r="R375" t="s">
        <v>76</v>
      </c>
    </row>
    <row r="376" spans="1:18" x14ac:dyDescent="0.25">
      <c r="A376" s="31" t="s">
        <v>90</v>
      </c>
      <c r="B376" s="29">
        <v>0</v>
      </c>
      <c r="C376" s="30">
        <v>0</v>
      </c>
      <c r="D376" s="30">
        <v>0</v>
      </c>
      <c r="E376" s="29">
        <v>30</v>
      </c>
      <c r="F376" s="30">
        <v>0.73329999999999995</v>
      </c>
      <c r="G376" s="30">
        <v>0.9</v>
      </c>
      <c r="H376" s="29">
        <v>2</v>
      </c>
      <c r="I376" s="30">
        <v>1</v>
      </c>
      <c r="J376" s="30">
        <v>1</v>
      </c>
      <c r="K376" s="29">
        <v>1</v>
      </c>
      <c r="L376" s="30">
        <v>1</v>
      </c>
      <c r="M376" s="30">
        <v>1</v>
      </c>
      <c r="N376" s="29">
        <v>8</v>
      </c>
      <c r="O376" s="30">
        <v>0.875</v>
      </c>
      <c r="P376" s="30">
        <v>0.875</v>
      </c>
      <c r="R376" t="s">
        <v>83</v>
      </c>
    </row>
    <row r="377" spans="1:18" x14ac:dyDescent="0.25">
      <c r="A377" s="31" t="s">
        <v>101</v>
      </c>
      <c r="B377" s="29">
        <f>SUM(B371:B376)</f>
        <v>4</v>
      </c>
      <c r="C377" s="30">
        <f>((B371*C371)+(B372*C372)+(B373*C373)+(B374*C374)+(B375*C375)+(B376*C376))/B377</f>
        <v>1</v>
      </c>
      <c r="D377" s="30">
        <f>((B371*D371)+(B372*D372)+(B373*D373)+(B374*D374)+(B375*D375)+(B376*D376))/B377</f>
        <v>1</v>
      </c>
      <c r="E377" s="29">
        <f>SUM(E371:E376)</f>
        <v>194</v>
      </c>
      <c r="F377" s="30">
        <f>((E371*F371)+(E372*F372)+(E373*F373)+(E374*F374)+(E375*F375)+(E376*F376))/E377</f>
        <v>0.68038969072164945</v>
      </c>
      <c r="G377" s="30">
        <f>((E371*G371)+(E372*G372)+(E373*G373)+(E374*G374)+(E375*G375)+(E376*G376))/E377</f>
        <v>0.81442835051546392</v>
      </c>
      <c r="H377" s="29">
        <f>SUM(H371:H376)</f>
        <v>12</v>
      </c>
      <c r="I377" s="30">
        <f>((H371*I371)+(H372*I372)+(H373*I373)+(H374*I374)+(H375*I375)+(H376*I376))/H377</f>
        <v>0.58333333333333337</v>
      </c>
      <c r="J377" s="30">
        <f>((H371*J371)+(H372*J372)+(H373*J373)+(H374*J374)+(H375*J375)+(H376*J376))/H377</f>
        <v>0.83333333333333337</v>
      </c>
      <c r="K377" s="29">
        <f>SUM(K371:K376)</f>
        <v>2</v>
      </c>
      <c r="L377" s="30">
        <f>((K371*L371)+(K372*L372)+(K373*L373)+(K374*L374)+(K375*L375)+(K376*L376))/K377</f>
        <v>1</v>
      </c>
      <c r="M377" s="30">
        <f>((K371*M371)+(K372*M372)+(K373*M373)+(K374*M374)+(K375*M375)+(K376*M376))/K377</f>
        <v>1</v>
      </c>
      <c r="N377" s="29">
        <f>SUM(N371:N376)</f>
        <v>26</v>
      </c>
      <c r="O377" s="30">
        <f>((N371*O371)+(N372*O372)+(N373*O373)+(N374*O374)+(N375*O375)+(N376*O376))/N377</f>
        <v>0.76923846153846154</v>
      </c>
      <c r="P377" s="30">
        <f>((N371*P371)+(N372*P372)+(N373*P373)+(N374*P374)+(N375*P375)+(N376*P376))/N377</f>
        <v>0.88460384615384613</v>
      </c>
      <c r="R377" t="s">
        <v>90</v>
      </c>
    </row>
    <row r="378" spans="1:18" x14ac:dyDescent="0.25">
      <c r="R378">
        <v>0</v>
      </c>
    </row>
    <row r="379" spans="1:18" x14ac:dyDescent="0.25">
      <c r="R379">
        <v>0</v>
      </c>
    </row>
    <row r="380" spans="1:18" ht="15.75" thickBot="1" x14ac:dyDescent="0.3">
      <c r="R380">
        <v>0</v>
      </c>
    </row>
    <row r="381" spans="1:18" ht="15.75" thickBot="1" x14ac:dyDescent="0.3">
      <c r="B381" s="21" t="str">
        <f>R384</f>
        <v>CSI</v>
      </c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3"/>
      <c r="R381">
        <v>0</v>
      </c>
    </row>
    <row r="382" spans="1:18" ht="15.75" thickBot="1" x14ac:dyDescent="0.3">
      <c r="B382" s="10" t="s">
        <v>9</v>
      </c>
      <c r="C382" s="11"/>
      <c r="D382" s="12"/>
      <c r="E382" s="10" t="s">
        <v>10</v>
      </c>
      <c r="F382" s="11"/>
      <c r="G382" s="12"/>
      <c r="H382" s="7" t="s">
        <v>13</v>
      </c>
      <c r="I382" s="8"/>
      <c r="J382" s="9"/>
      <c r="K382" s="18" t="s">
        <v>11</v>
      </c>
      <c r="L382" s="19"/>
      <c r="M382" s="20"/>
      <c r="N382" s="7" t="s">
        <v>12</v>
      </c>
      <c r="O382" s="8"/>
      <c r="P382" s="9"/>
      <c r="R382">
        <v>0</v>
      </c>
    </row>
    <row r="383" spans="1:18" x14ac:dyDescent="0.25">
      <c r="B383" s="24" t="s">
        <v>98</v>
      </c>
      <c r="C383" s="25" t="s">
        <v>99</v>
      </c>
      <c r="D383" s="26" t="s">
        <v>100</v>
      </c>
      <c r="E383" s="24" t="s">
        <v>98</v>
      </c>
      <c r="F383" s="25" t="s">
        <v>99</v>
      </c>
      <c r="G383" s="26" t="s">
        <v>100</v>
      </c>
      <c r="H383" s="24" t="s">
        <v>98</v>
      </c>
      <c r="I383" s="25" t="s">
        <v>99</v>
      </c>
      <c r="J383" s="26" t="s">
        <v>100</v>
      </c>
      <c r="K383" s="24" t="s">
        <v>98</v>
      </c>
      <c r="L383" s="25" t="s">
        <v>99</v>
      </c>
      <c r="M383" s="26" t="s">
        <v>100</v>
      </c>
      <c r="N383" s="24" t="s">
        <v>98</v>
      </c>
      <c r="O383" s="25" t="s">
        <v>99</v>
      </c>
      <c r="P383" s="14" t="s">
        <v>100</v>
      </c>
      <c r="R383">
        <v>0</v>
      </c>
    </row>
    <row r="384" spans="1:18" x14ac:dyDescent="0.25">
      <c r="A384" s="28" t="s">
        <v>7</v>
      </c>
      <c r="B384" s="29">
        <v>0</v>
      </c>
      <c r="C384" s="30">
        <v>0</v>
      </c>
      <c r="D384" s="30">
        <v>0</v>
      </c>
      <c r="E384" s="29">
        <v>42</v>
      </c>
      <c r="F384" s="30">
        <v>0.47620000000000001</v>
      </c>
      <c r="G384" s="30">
        <v>0.78569999999999995</v>
      </c>
      <c r="H384" s="29">
        <v>5</v>
      </c>
      <c r="I384" s="30">
        <v>0.2</v>
      </c>
      <c r="J384" s="30">
        <v>0.4</v>
      </c>
      <c r="K384" s="29">
        <v>0</v>
      </c>
      <c r="L384" s="30">
        <v>0</v>
      </c>
      <c r="M384" s="30">
        <v>0</v>
      </c>
      <c r="N384" s="29">
        <v>0</v>
      </c>
      <c r="O384" s="30">
        <v>0</v>
      </c>
      <c r="P384" s="30">
        <v>0</v>
      </c>
      <c r="R384" t="s">
        <v>35</v>
      </c>
    </row>
    <row r="385" spans="1:18" x14ac:dyDescent="0.25">
      <c r="A385" s="28" t="s">
        <v>81</v>
      </c>
      <c r="B385" s="29">
        <v>0</v>
      </c>
      <c r="C385" s="30">
        <v>0</v>
      </c>
      <c r="D385" s="30">
        <v>0</v>
      </c>
      <c r="E385" s="29">
        <v>60</v>
      </c>
      <c r="F385" s="30">
        <v>0.38329999999999997</v>
      </c>
      <c r="G385" s="30">
        <v>0.5333</v>
      </c>
      <c r="H385" s="29">
        <v>0</v>
      </c>
      <c r="I385" s="30">
        <v>0</v>
      </c>
      <c r="J385" s="30">
        <v>0</v>
      </c>
      <c r="K385" s="29">
        <v>0</v>
      </c>
      <c r="L385" s="30">
        <v>0</v>
      </c>
      <c r="M385" s="30">
        <v>0</v>
      </c>
      <c r="N385" s="29">
        <v>6</v>
      </c>
      <c r="O385" s="30">
        <v>0.5</v>
      </c>
      <c r="P385" s="30">
        <v>0.66669999999999996</v>
      </c>
      <c r="R385" t="s">
        <v>7</v>
      </c>
    </row>
    <row r="386" spans="1:18" x14ac:dyDescent="0.25">
      <c r="A386" s="28" t="s">
        <v>85</v>
      </c>
      <c r="B386" s="29">
        <v>0</v>
      </c>
      <c r="C386" s="30">
        <v>0</v>
      </c>
      <c r="D386" s="30">
        <v>0</v>
      </c>
      <c r="E386" s="29">
        <v>59</v>
      </c>
      <c r="F386" s="30">
        <v>0.7288</v>
      </c>
      <c r="G386" s="30">
        <v>0.9153</v>
      </c>
      <c r="H386" s="29">
        <v>0</v>
      </c>
      <c r="I386" s="30">
        <v>0</v>
      </c>
      <c r="J386" s="30">
        <v>0</v>
      </c>
      <c r="K386" s="29">
        <v>0</v>
      </c>
      <c r="L386" s="30">
        <v>0</v>
      </c>
      <c r="M386" s="30">
        <v>0</v>
      </c>
      <c r="N386" s="29">
        <v>2</v>
      </c>
      <c r="O386" s="30">
        <v>0.5</v>
      </c>
      <c r="P386" s="30">
        <v>0.5</v>
      </c>
      <c r="R386" t="s">
        <v>81</v>
      </c>
    </row>
    <row r="387" spans="1:18" x14ac:dyDescent="0.25">
      <c r="A387" s="28" t="s">
        <v>76</v>
      </c>
      <c r="B387" s="29">
        <v>0</v>
      </c>
      <c r="C387" s="30">
        <v>0</v>
      </c>
      <c r="D387" s="30">
        <v>0</v>
      </c>
      <c r="E387" s="29">
        <v>65</v>
      </c>
      <c r="F387" s="30">
        <v>0.6</v>
      </c>
      <c r="G387" s="30">
        <v>0.86150000000000004</v>
      </c>
      <c r="H387" s="29">
        <v>2</v>
      </c>
      <c r="I387" s="30">
        <v>0</v>
      </c>
      <c r="J387" s="30">
        <v>0</v>
      </c>
      <c r="K387" s="29">
        <v>0</v>
      </c>
      <c r="L387" s="30">
        <v>0</v>
      </c>
      <c r="M387" s="30">
        <v>0</v>
      </c>
      <c r="N387" s="29">
        <v>7</v>
      </c>
      <c r="O387" s="30">
        <v>0.71430000000000005</v>
      </c>
      <c r="P387" s="30">
        <v>0.85709999999999997</v>
      </c>
      <c r="R387" t="s">
        <v>85</v>
      </c>
    </row>
    <row r="388" spans="1:18" x14ac:dyDescent="0.25">
      <c r="A388" s="28" t="s">
        <v>83</v>
      </c>
      <c r="B388" s="29">
        <v>0</v>
      </c>
      <c r="C388" s="30">
        <v>0</v>
      </c>
      <c r="D388" s="30">
        <v>0</v>
      </c>
      <c r="E388" s="29">
        <v>40</v>
      </c>
      <c r="F388" s="30">
        <v>0.75</v>
      </c>
      <c r="G388" s="30">
        <v>0.92500000000000004</v>
      </c>
      <c r="H388" s="29">
        <v>0</v>
      </c>
      <c r="I388" s="30">
        <v>0</v>
      </c>
      <c r="J388" s="30">
        <v>0</v>
      </c>
      <c r="K388" s="29">
        <v>0</v>
      </c>
      <c r="L388" s="30">
        <v>0</v>
      </c>
      <c r="M388" s="30">
        <v>0</v>
      </c>
      <c r="N388" s="29">
        <v>3</v>
      </c>
      <c r="O388" s="30">
        <v>0.33329999999999999</v>
      </c>
      <c r="P388" s="30">
        <v>1</v>
      </c>
      <c r="R388" t="s">
        <v>76</v>
      </c>
    </row>
    <row r="389" spans="1:18" x14ac:dyDescent="0.25">
      <c r="A389" s="31" t="s">
        <v>90</v>
      </c>
      <c r="B389" s="29">
        <v>0</v>
      </c>
      <c r="C389" s="30">
        <v>0</v>
      </c>
      <c r="D389" s="30">
        <v>0</v>
      </c>
      <c r="E389" s="29">
        <v>68</v>
      </c>
      <c r="F389" s="30">
        <v>0.91180000000000005</v>
      </c>
      <c r="G389" s="30">
        <v>0.97060000000000002</v>
      </c>
      <c r="H389" s="29">
        <v>0</v>
      </c>
      <c r="I389" s="30">
        <v>0</v>
      </c>
      <c r="J389" s="30">
        <v>0</v>
      </c>
      <c r="K389" s="29">
        <v>1</v>
      </c>
      <c r="L389" s="30">
        <v>1</v>
      </c>
      <c r="M389" s="30">
        <v>1</v>
      </c>
      <c r="N389" s="29">
        <v>4</v>
      </c>
      <c r="O389" s="30">
        <v>0.5</v>
      </c>
      <c r="P389" s="30">
        <v>0.75</v>
      </c>
      <c r="R389" t="s">
        <v>83</v>
      </c>
    </row>
    <row r="390" spans="1:18" x14ac:dyDescent="0.25">
      <c r="A390" s="31" t="s">
        <v>101</v>
      </c>
      <c r="B390" s="29">
        <f>SUM(B384:B389)</f>
        <v>0</v>
      </c>
      <c r="C390" s="30" t="e">
        <f>((B384*C384)+(B385*C385)+(B386*C386)+(B387*C387)+(B388*C388)+(B389*C389))/B390</f>
        <v>#DIV/0!</v>
      </c>
      <c r="D390" s="30" t="e">
        <f>((B384*D384)+(B385*D385)+(B386*D386)+(B387*D387)+(B388*D388)+(B389*D389))/B390</f>
        <v>#DIV/0!</v>
      </c>
      <c r="E390" s="29">
        <f>SUM(E384:E389)</f>
        <v>334</v>
      </c>
      <c r="F390" s="30">
        <f>((E384*F384)+(E385*F385)+(E386*F386)+(E387*F387)+(E388*F388)+(E389*F389))/E390</f>
        <v>0.64970059880239517</v>
      </c>
      <c r="G390" s="30">
        <f>((E384*G384)+(E385*G385)+(E386*G386)+(E387*G387)+(E388*G388)+(E389*G389))/E390</f>
        <v>0.83233053892215569</v>
      </c>
      <c r="H390" s="29">
        <f>SUM(H384:H389)</f>
        <v>7</v>
      </c>
      <c r="I390" s="30">
        <f>((H384*I384)+(H385*I385)+(H386*I386)+(H387*I387)+(H388*I388)+(H389*I389))/H390</f>
        <v>0.14285714285714285</v>
      </c>
      <c r="J390" s="30">
        <f>((H384*J384)+(H385*J385)+(H386*J386)+(H387*J387)+(H388*J388)+(H389*J389))/H390</f>
        <v>0.2857142857142857</v>
      </c>
      <c r="K390" s="29">
        <f>SUM(K384:K389)</f>
        <v>1</v>
      </c>
      <c r="L390" s="30">
        <f>((K384*L384)+(K385*L385)+(K386*L386)+(K387*L387)+(K388*L388)+(K389*L389))/K390</f>
        <v>1</v>
      </c>
      <c r="M390" s="30">
        <f>((K384*M384)+(K385*M385)+(K386*M386)+(K387*M387)+(K388*M388)+(K389*M389))/K390</f>
        <v>1</v>
      </c>
      <c r="N390" s="29">
        <f>SUM(N384:N389)</f>
        <v>22</v>
      </c>
      <c r="O390" s="30">
        <f>((N384*O384)+(N385*O385)+(N386*O386)+(N387*O387)+(N388*O388)+(N389*O389))/N390</f>
        <v>0.54545454545454541</v>
      </c>
      <c r="P390" s="30">
        <f>((N384*P384)+(N385*P385)+(N386*P386)+(N387*P387)+(N388*P388)+(N389*P389))/N390</f>
        <v>0.77272272727272728</v>
      </c>
      <c r="R390" t="s">
        <v>90</v>
      </c>
    </row>
    <row r="391" spans="1:18" x14ac:dyDescent="0.25">
      <c r="R391">
        <v>0</v>
      </c>
    </row>
    <row r="392" spans="1:18" ht="15.75" thickBot="1" x14ac:dyDescent="0.3">
      <c r="R392">
        <v>0</v>
      </c>
    </row>
    <row r="393" spans="1:18" ht="15.75" thickBot="1" x14ac:dyDescent="0.3">
      <c r="B393" s="21" t="str">
        <f>R396</f>
        <v>DA</v>
      </c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3"/>
      <c r="R393">
        <v>0</v>
      </c>
    </row>
    <row r="394" spans="1:18" ht="15.75" thickBot="1" x14ac:dyDescent="0.3">
      <c r="B394" s="10" t="s">
        <v>9</v>
      </c>
      <c r="C394" s="11"/>
      <c r="D394" s="12"/>
      <c r="E394" s="10" t="s">
        <v>10</v>
      </c>
      <c r="F394" s="11"/>
      <c r="G394" s="12"/>
      <c r="H394" s="7" t="s">
        <v>13</v>
      </c>
      <c r="I394" s="8"/>
      <c r="J394" s="9"/>
      <c r="K394" s="18" t="s">
        <v>11</v>
      </c>
      <c r="L394" s="19"/>
      <c r="M394" s="20"/>
      <c r="N394" s="7" t="s">
        <v>12</v>
      </c>
      <c r="O394" s="8"/>
      <c r="P394" s="9"/>
      <c r="R394">
        <v>0</v>
      </c>
    </row>
    <row r="395" spans="1:18" x14ac:dyDescent="0.25">
      <c r="B395" s="24" t="s">
        <v>98</v>
      </c>
      <c r="C395" s="25" t="s">
        <v>99</v>
      </c>
      <c r="D395" s="26" t="s">
        <v>100</v>
      </c>
      <c r="E395" s="24" t="s">
        <v>98</v>
      </c>
      <c r="F395" s="25" t="s">
        <v>99</v>
      </c>
      <c r="G395" s="26" t="s">
        <v>100</v>
      </c>
      <c r="H395" s="24" t="s">
        <v>98</v>
      </c>
      <c r="I395" s="25" t="s">
        <v>99</v>
      </c>
      <c r="J395" s="26" t="s">
        <v>100</v>
      </c>
      <c r="K395" s="24" t="s">
        <v>98</v>
      </c>
      <c r="L395" s="25" t="s">
        <v>99</v>
      </c>
      <c r="M395" s="26" t="s">
        <v>100</v>
      </c>
      <c r="N395" s="24" t="s">
        <v>98</v>
      </c>
      <c r="O395" s="25" t="s">
        <v>99</v>
      </c>
      <c r="P395" s="14" t="s">
        <v>100</v>
      </c>
      <c r="R395">
        <v>0</v>
      </c>
    </row>
    <row r="396" spans="1:18" x14ac:dyDescent="0.25">
      <c r="A396" s="28" t="s">
        <v>81</v>
      </c>
      <c r="B396" s="29">
        <v>0</v>
      </c>
      <c r="C396" s="30">
        <v>0</v>
      </c>
      <c r="D396" s="30">
        <v>0</v>
      </c>
      <c r="E396" s="29">
        <v>75</v>
      </c>
      <c r="F396" s="30">
        <v>0.90669999999999995</v>
      </c>
      <c r="G396" s="30">
        <v>0.93330000000000002</v>
      </c>
      <c r="H396" s="29">
        <v>0</v>
      </c>
      <c r="I396" s="30">
        <v>0</v>
      </c>
      <c r="J396" s="30">
        <v>0</v>
      </c>
      <c r="K396" s="29">
        <v>0</v>
      </c>
      <c r="L396" s="30">
        <v>0</v>
      </c>
      <c r="M396" s="30">
        <v>0</v>
      </c>
      <c r="N396" s="29">
        <v>10</v>
      </c>
      <c r="O396" s="30">
        <v>1</v>
      </c>
      <c r="P396" s="30">
        <v>1</v>
      </c>
      <c r="R396" t="s">
        <v>82</v>
      </c>
    </row>
    <row r="397" spans="1:18" x14ac:dyDescent="0.25">
      <c r="A397" s="28" t="s">
        <v>85</v>
      </c>
      <c r="B397" s="29">
        <v>0</v>
      </c>
      <c r="C397" s="30">
        <v>0</v>
      </c>
      <c r="D397" s="30">
        <v>0</v>
      </c>
      <c r="E397" s="29">
        <v>102</v>
      </c>
      <c r="F397" s="30">
        <v>0.94120000000000004</v>
      </c>
      <c r="G397" s="30">
        <v>1</v>
      </c>
      <c r="H397" s="29">
        <v>6</v>
      </c>
      <c r="I397" s="30">
        <v>1</v>
      </c>
      <c r="J397" s="30">
        <v>1</v>
      </c>
      <c r="K397" s="29">
        <v>0</v>
      </c>
      <c r="L397" s="30">
        <v>0</v>
      </c>
      <c r="M397" s="30">
        <v>0</v>
      </c>
      <c r="N397" s="29">
        <v>12</v>
      </c>
      <c r="O397" s="30">
        <v>0.5</v>
      </c>
      <c r="P397" s="30">
        <v>1</v>
      </c>
      <c r="R397" t="s">
        <v>81</v>
      </c>
    </row>
    <row r="398" spans="1:18" x14ac:dyDescent="0.25">
      <c r="A398" s="28" t="s">
        <v>83</v>
      </c>
      <c r="B398" s="29">
        <v>0</v>
      </c>
      <c r="C398" s="30">
        <v>0</v>
      </c>
      <c r="D398" s="30">
        <v>0</v>
      </c>
      <c r="E398" s="29">
        <v>91</v>
      </c>
      <c r="F398" s="30">
        <v>1</v>
      </c>
      <c r="G398" s="30">
        <v>1</v>
      </c>
      <c r="H398" s="29">
        <v>0</v>
      </c>
      <c r="I398" s="30">
        <v>0</v>
      </c>
      <c r="J398" s="30">
        <v>0</v>
      </c>
      <c r="K398" s="29">
        <v>0</v>
      </c>
      <c r="L398" s="30">
        <v>0</v>
      </c>
      <c r="M398" s="30">
        <v>0</v>
      </c>
      <c r="N398" s="29">
        <v>14</v>
      </c>
      <c r="O398" s="30">
        <v>0.5</v>
      </c>
      <c r="P398" s="30">
        <v>0.5</v>
      </c>
      <c r="R398" t="s">
        <v>85</v>
      </c>
    </row>
    <row r="399" spans="1:18" x14ac:dyDescent="0.25">
      <c r="A399" s="28" t="s">
        <v>90</v>
      </c>
      <c r="B399" s="29">
        <v>0</v>
      </c>
      <c r="C399" s="30">
        <v>0</v>
      </c>
      <c r="D399" s="30">
        <v>0</v>
      </c>
      <c r="E399" s="29">
        <v>96</v>
      </c>
      <c r="F399" s="30">
        <v>1</v>
      </c>
      <c r="G399" s="30">
        <v>1</v>
      </c>
      <c r="H399" s="29">
        <v>6</v>
      </c>
      <c r="I399" s="30">
        <v>1</v>
      </c>
      <c r="J399" s="30">
        <v>1</v>
      </c>
      <c r="K399" s="29">
        <v>0</v>
      </c>
      <c r="L399" s="30">
        <v>0</v>
      </c>
      <c r="M399" s="30">
        <v>0</v>
      </c>
      <c r="N399" s="29">
        <v>6</v>
      </c>
      <c r="O399" s="30">
        <v>1</v>
      </c>
      <c r="P399" s="30">
        <v>1</v>
      </c>
      <c r="R399" t="s">
        <v>83</v>
      </c>
    </row>
    <row r="400" spans="1:18" x14ac:dyDescent="0.25">
      <c r="A400" s="31" t="s">
        <v>101</v>
      </c>
      <c r="B400" s="29">
        <f>SUM(B396:B399)</f>
        <v>0</v>
      </c>
      <c r="C400" s="30" t="e">
        <f>((B396*C396)+(B397*C397)+(B398*C398)+(B399*C399))/B400</f>
        <v>#DIV/0!</v>
      </c>
      <c r="D400" s="30" t="e">
        <f>((B396*D396)+(B397*D397)+(B398*D398)+(B399*D399))/B400</f>
        <v>#DIV/0!</v>
      </c>
      <c r="E400" s="29">
        <f>SUM(E396:E399)</f>
        <v>364</v>
      </c>
      <c r="F400" s="30">
        <f>((E396*F396)+(E397*F397)+(E398*F398)+(E399*F399))/E400</f>
        <v>0.9642991758241759</v>
      </c>
      <c r="G400" s="30">
        <f>((E396*G396)+(E397*G397)+(E398*G398)+(E399*G399))/E400</f>
        <v>0.98625686813186819</v>
      </c>
      <c r="H400" s="29">
        <f>SUM(H396:H399)</f>
        <v>12</v>
      </c>
      <c r="I400" s="30">
        <f>((H396*I396)+(H397*I397)+(H398*I398)+(H399*I399))/H400</f>
        <v>1</v>
      </c>
      <c r="J400" s="30">
        <f>((H396*J396)+(H397*J397)+(H398*J398)+(H399*J399))/H400</f>
        <v>1</v>
      </c>
      <c r="K400" s="29">
        <f>SUM(K396:K399)</f>
        <v>0</v>
      </c>
      <c r="L400" s="30" t="s">
        <v>102</v>
      </c>
      <c r="M400" s="30" t="s">
        <v>102</v>
      </c>
      <c r="N400" s="29">
        <f>SUM(N396:N399)</f>
        <v>42</v>
      </c>
      <c r="O400" s="30">
        <f>((N396*O396)+(N397*O397)+(N398*O398)+(N399*O399))/N400</f>
        <v>0.69047619047619047</v>
      </c>
      <c r="P400" s="30">
        <f>((N396*P396)+(N397*P397)+(N398*P398)+(N399*P399))/N400</f>
        <v>0.83333333333333337</v>
      </c>
      <c r="R400" t="s">
        <v>90</v>
      </c>
    </row>
    <row r="401" spans="1:18" x14ac:dyDescent="0.25">
      <c r="R401">
        <v>0</v>
      </c>
    </row>
    <row r="402" spans="1:18" ht="15.75" thickBot="1" x14ac:dyDescent="0.3">
      <c r="R402">
        <v>0</v>
      </c>
    </row>
    <row r="403" spans="1:18" ht="15.75" thickBot="1" x14ac:dyDescent="0.3">
      <c r="B403" s="21" t="str">
        <f>R406</f>
        <v>DSPS</v>
      </c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3"/>
      <c r="R403">
        <v>0</v>
      </c>
    </row>
    <row r="404" spans="1:18" ht="15.75" thickBot="1" x14ac:dyDescent="0.3">
      <c r="B404" s="10" t="s">
        <v>9</v>
      </c>
      <c r="C404" s="11"/>
      <c r="D404" s="12"/>
      <c r="E404" s="10" t="s">
        <v>10</v>
      </c>
      <c r="F404" s="11"/>
      <c r="G404" s="12"/>
      <c r="H404" s="7" t="s">
        <v>13</v>
      </c>
      <c r="I404" s="8"/>
      <c r="J404" s="9"/>
      <c r="K404" s="18" t="s">
        <v>11</v>
      </c>
      <c r="L404" s="19"/>
      <c r="M404" s="20"/>
      <c r="N404" s="7" t="s">
        <v>12</v>
      </c>
      <c r="O404" s="8"/>
      <c r="P404" s="9"/>
      <c r="R404">
        <v>0</v>
      </c>
    </row>
    <row r="405" spans="1:18" x14ac:dyDescent="0.25">
      <c r="B405" s="24" t="s">
        <v>98</v>
      </c>
      <c r="C405" s="25" t="s">
        <v>99</v>
      </c>
      <c r="D405" s="26" t="s">
        <v>100</v>
      </c>
      <c r="E405" s="24" t="s">
        <v>98</v>
      </c>
      <c r="F405" s="25" t="s">
        <v>99</v>
      </c>
      <c r="G405" s="26" t="s">
        <v>100</v>
      </c>
      <c r="H405" s="24" t="s">
        <v>98</v>
      </c>
      <c r="I405" s="25" t="s">
        <v>99</v>
      </c>
      <c r="J405" s="26" t="s">
        <v>100</v>
      </c>
      <c r="K405" s="24" t="s">
        <v>98</v>
      </c>
      <c r="L405" s="25" t="s">
        <v>99</v>
      </c>
      <c r="M405" s="26" t="s">
        <v>100</v>
      </c>
      <c r="N405" s="24" t="s">
        <v>98</v>
      </c>
      <c r="O405" s="25" t="s">
        <v>99</v>
      </c>
      <c r="P405" s="14" t="s">
        <v>100</v>
      </c>
      <c r="R405">
        <v>0</v>
      </c>
    </row>
    <row r="406" spans="1:18" x14ac:dyDescent="0.25">
      <c r="A406" s="28" t="s">
        <v>7</v>
      </c>
      <c r="B406" s="29">
        <v>4</v>
      </c>
      <c r="C406" s="30">
        <v>0.75</v>
      </c>
      <c r="D406" s="30">
        <v>0.75</v>
      </c>
      <c r="E406" s="29">
        <v>128</v>
      </c>
      <c r="F406" s="30">
        <v>0.60940000000000005</v>
      </c>
      <c r="G406" s="30">
        <v>0.89839999999999998</v>
      </c>
      <c r="H406" s="29">
        <v>5</v>
      </c>
      <c r="I406" s="30">
        <v>1</v>
      </c>
      <c r="J406" s="30">
        <v>1</v>
      </c>
      <c r="K406" s="29">
        <v>3</v>
      </c>
      <c r="L406" s="30">
        <v>1</v>
      </c>
      <c r="M406" s="30">
        <v>1</v>
      </c>
      <c r="N406" s="29">
        <v>8</v>
      </c>
      <c r="O406" s="30">
        <v>0.875</v>
      </c>
      <c r="P406" s="30">
        <v>1</v>
      </c>
      <c r="R406" t="s">
        <v>36</v>
      </c>
    </row>
    <row r="407" spans="1:18" x14ac:dyDescent="0.25">
      <c r="A407" s="28" t="s">
        <v>81</v>
      </c>
      <c r="B407" s="29">
        <v>5</v>
      </c>
      <c r="C407" s="30">
        <v>0.6</v>
      </c>
      <c r="D407" s="30">
        <v>1</v>
      </c>
      <c r="E407" s="29">
        <v>134</v>
      </c>
      <c r="F407" s="30">
        <v>0.63429999999999997</v>
      </c>
      <c r="G407" s="30">
        <v>0.90300000000000002</v>
      </c>
      <c r="H407" s="29">
        <v>6</v>
      </c>
      <c r="I407" s="30">
        <v>0.66669999999999996</v>
      </c>
      <c r="J407" s="30">
        <v>0.83330000000000004</v>
      </c>
      <c r="K407" s="29">
        <v>2</v>
      </c>
      <c r="L407" s="30">
        <v>0.5</v>
      </c>
      <c r="M407" s="30">
        <v>1</v>
      </c>
      <c r="N407" s="29">
        <v>8</v>
      </c>
      <c r="O407" s="30">
        <v>0.625</v>
      </c>
      <c r="P407" s="30">
        <v>1</v>
      </c>
      <c r="R407" t="s">
        <v>7</v>
      </c>
    </row>
    <row r="408" spans="1:18" x14ac:dyDescent="0.25">
      <c r="A408" s="28" t="s">
        <v>85</v>
      </c>
      <c r="B408" s="29">
        <v>2</v>
      </c>
      <c r="C408" s="30">
        <v>1</v>
      </c>
      <c r="D408" s="30">
        <v>1</v>
      </c>
      <c r="E408" s="29">
        <v>123</v>
      </c>
      <c r="F408" s="30">
        <v>0.70730000000000004</v>
      </c>
      <c r="G408" s="30">
        <v>0.90239999999999998</v>
      </c>
      <c r="H408" s="29">
        <v>0</v>
      </c>
      <c r="I408" s="30">
        <v>0</v>
      </c>
      <c r="J408" s="30">
        <v>0</v>
      </c>
      <c r="K408" s="29">
        <v>1</v>
      </c>
      <c r="L408" s="30">
        <v>1</v>
      </c>
      <c r="M408" s="30">
        <v>1</v>
      </c>
      <c r="N408" s="29">
        <v>15</v>
      </c>
      <c r="O408" s="30">
        <v>0.8</v>
      </c>
      <c r="P408" s="30">
        <v>1</v>
      </c>
      <c r="R408" t="s">
        <v>81</v>
      </c>
    </row>
    <row r="409" spans="1:18" x14ac:dyDescent="0.25">
      <c r="A409" s="28" t="s">
        <v>76</v>
      </c>
      <c r="B409" s="29">
        <v>6</v>
      </c>
      <c r="C409" s="30">
        <v>1</v>
      </c>
      <c r="D409" s="30">
        <v>1</v>
      </c>
      <c r="E409" s="29">
        <v>110</v>
      </c>
      <c r="F409" s="30">
        <v>0.58179999999999998</v>
      </c>
      <c r="G409" s="30">
        <v>0.9</v>
      </c>
      <c r="H409" s="29">
        <v>6</v>
      </c>
      <c r="I409" s="30">
        <v>0.83330000000000004</v>
      </c>
      <c r="J409" s="30">
        <v>1</v>
      </c>
      <c r="K409" s="29">
        <v>3</v>
      </c>
      <c r="L409" s="30">
        <v>0.66669999999999996</v>
      </c>
      <c r="M409" s="30">
        <v>0.66669999999999996</v>
      </c>
      <c r="N409" s="29">
        <v>12</v>
      </c>
      <c r="O409" s="30">
        <v>0.5</v>
      </c>
      <c r="P409" s="30">
        <v>0.83330000000000004</v>
      </c>
      <c r="R409" t="s">
        <v>85</v>
      </c>
    </row>
    <row r="410" spans="1:18" x14ac:dyDescent="0.25">
      <c r="A410" s="28" t="s">
        <v>83</v>
      </c>
      <c r="B410" s="29">
        <v>4</v>
      </c>
      <c r="C410" s="30">
        <v>0.75</v>
      </c>
      <c r="D410" s="30">
        <v>1</v>
      </c>
      <c r="E410" s="29">
        <v>98</v>
      </c>
      <c r="F410" s="30">
        <v>0.68369999999999997</v>
      </c>
      <c r="G410" s="30">
        <v>0.95920000000000005</v>
      </c>
      <c r="H410" s="29">
        <v>4</v>
      </c>
      <c r="I410" s="30">
        <v>0.75</v>
      </c>
      <c r="J410" s="30">
        <v>0.75</v>
      </c>
      <c r="K410" s="29">
        <v>2</v>
      </c>
      <c r="L410" s="30">
        <v>1</v>
      </c>
      <c r="M410" s="30">
        <v>1</v>
      </c>
      <c r="N410" s="29">
        <v>13</v>
      </c>
      <c r="O410" s="30">
        <v>0.69230000000000003</v>
      </c>
      <c r="P410" s="30">
        <v>0.92310000000000003</v>
      </c>
      <c r="R410" t="s">
        <v>76</v>
      </c>
    </row>
    <row r="411" spans="1:18" x14ac:dyDescent="0.25">
      <c r="A411" s="31" t="s">
        <v>90</v>
      </c>
      <c r="B411" s="29">
        <v>0</v>
      </c>
      <c r="C411" s="30">
        <v>0</v>
      </c>
      <c r="D411" s="30">
        <v>0</v>
      </c>
      <c r="E411" s="29">
        <v>91</v>
      </c>
      <c r="F411" s="30">
        <v>0.74729999999999996</v>
      </c>
      <c r="G411" s="30">
        <v>0.92310000000000003</v>
      </c>
      <c r="H411" s="29">
        <v>1</v>
      </c>
      <c r="I411" s="30">
        <v>0</v>
      </c>
      <c r="J411" s="30">
        <v>1</v>
      </c>
      <c r="K411" s="29">
        <v>2</v>
      </c>
      <c r="L411" s="30">
        <v>0.5</v>
      </c>
      <c r="M411" s="30">
        <v>1</v>
      </c>
      <c r="N411" s="29">
        <v>7</v>
      </c>
      <c r="O411" s="30">
        <v>1</v>
      </c>
      <c r="P411" s="30">
        <v>1</v>
      </c>
      <c r="R411" t="s">
        <v>83</v>
      </c>
    </row>
    <row r="412" spans="1:18" x14ac:dyDescent="0.25">
      <c r="A412" s="31" t="s">
        <v>101</v>
      </c>
      <c r="B412" s="29">
        <f>SUM(B406:B411)</f>
        <v>21</v>
      </c>
      <c r="C412" s="30">
        <f>((B406*C406)+(B407*C407)+(B408*C408)+(B409*C409)+(B410*C410)+(B411*C411))/B412</f>
        <v>0.80952380952380953</v>
      </c>
      <c r="D412" s="30">
        <f>((B406*D406)+(B407*D407)+(B408*D408)+(B409*D409)+(B410*D410)+(B411*D411))/B412</f>
        <v>0.95238095238095233</v>
      </c>
      <c r="E412" s="29">
        <f>SUM(E406:E411)</f>
        <v>684</v>
      </c>
      <c r="F412" s="30">
        <f>((E406*F406)+(E407*F407)+(E408*F408)+(E409*F409)+(E410*F410)+(E411*F411))/E412</f>
        <v>0.65643596491228062</v>
      </c>
      <c r="G412" s="30">
        <f>((E406*G406)+(E407*G407)+(E408*G408)+(E409*G409)+(E410*G410)+(E411*G411))/E412</f>
        <v>0.91227500000000006</v>
      </c>
      <c r="H412" s="29">
        <f>SUM(H406:H411)</f>
        <v>22</v>
      </c>
      <c r="I412" s="30">
        <f>((H406*I406)+(H407*I407)+(H408*I408)+(H409*I409)+(H410*I410)+(H411*I411))/H412</f>
        <v>0.77272727272727271</v>
      </c>
      <c r="J412" s="30">
        <f>((H406*J406)+(H407*J407)+(H408*J408)+(H409*J409)+(H410*J410)+(H411*J411))/H412</f>
        <v>0.90908181818181821</v>
      </c>
      <c r="K412" s="29">
        <f>SUM(K406:K411)</f>
        <v>13</v>
      </c>
      <c r="L412" s="30">
        <f>((K406*L406)+(K407*L407)+(K408*L408)+(K409*L409)+(K410*L410)+(K411*L411))/K412</f>
        <v>0.76923846153846154</v>
      </c>
      <c r="M412" s="30">
        <f>((K406*M406)+(K407*M407)+(K408*M408)+(K409*M409)+(K410*M410)+(K411*M411))/K412</f>
        <v>0.92308461538461539</v>
      </c>
      <c r="N412" s="29">
        <f>SUM(N406:N411)</f>
        <v>63</v>
      </c>
      <c r="O412" s="30">
        <f>((N406*O406)+(N407*O407)+(N408*O408)+(N409*O409)+(N410*O410)+(N411*O411))/N412</f>
        <v>0.73015714285714284</v>
      </c>
      <c r="P412" s="30">
        <f>((N406*P406)+(N407*P407)+(N408*P408)+(N409*P409)+(N410*P410)+(N411*P411))/N412</f>
        <v>0.95237936507936516</v>
      </c>
      <c r="R412" t="s">
        <v>90</v>
      </c>
    </row>
    <row r="413" spans="1:18" x14ac:dyDescent="0.25">
      <c r="R413">
        <v>0</v>
      </c>
    </row>
    <row r="414" spans="1:18" ht="15.75" thickBot="1" x14ac:dyDescent="0.3">
      <c r="R414">
        <v>0</v>
      </c>
    </row>
    <row r="415" spans="1:18" ht="15.75" thickBot="1" x14ac:dyDescent="0.3">
      <c r="B415" s="21" t="str">
        <f>R418</f>
        <v>ECON</v>
      </c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3"/>
      <c r="R415">
        <v>0</v>
      </c>
    </row>
    <row r="416" spans="1:18" ht="15.75" thickBot="1" x14ac:dyDescent="0.3">
      <c r="B416" s="10" t="s">
        <v>9</v>
      </c>
      <c r="C416" s="11"/>
      <c r="D416" s="12"/>
      <c r="E416" s="10" t="s">
        <v>10</v>
      </c>
      <c r="F416" s="11"/>
      <c r="G416" s="12"/>
      <c r="H416" s="7" t="s">
        <v>13</v>
      </c>
      <c r="I416" s="8"/>
      <c r="J416" s="9"/>
      <c r="K416" s="18" t="s">
        <v>11</v>
      </c>
      <c r="L416" s="19"/>
      <c r="M416" s="20"/>
      <c r="N416" s="7" t="s">
        <v>12</v>
      </c>
      <c r="O416" s="8"/>
      <c r="P416" s="9"/>
      <c r="R416">
        <v>0</v>
      </c>
    </row>
    <row r="417" spans="1:18" x14ac:dyDescent="0.25">
      <c r="B417" s="24" t="s">
        <v>98</v>
      </c>
      <c r="C417" s="25" t="s">
        <v>99</v>
      </c>
      <c r="D417" s="26" t="s">
        <v>100</v>
      </c>
      <c r="E417" s="24" t="s">
        <v>98</v>
      </c>
      <c r="F417" s="25" t="s">
        <v>99</v>
      </c>
      <c r="G417" s="26" t="s">
        <v>100</v>
      </c>
      <c r="H417" s="24" t="s">
        <v>98</v>
      </c>
      <c r="I417" s="25" t="s">
        <v>99</v>
      </c>
      <c r="J417" s="26" t="s">
        <v>100</v>
      </c>
      <c r="K417" s="24" t="s">
        <v>98</v>
      </c>
      <c r="L417" s="25" t="s">
        <v>99</v>
      </c>
      <c r="M417" s="26" t="s">
        <v>100</v>
      </c>
      <c r="N417" s="24" t="s">
        <v>98</v>
      </c>
      <c r="O417" s="25" t="s">
        <v>99</v>
      </c>
      <c r="P417" s="14" t="s">
        <v>100</v>
      </c>
      <c r="R417">
        <v>0</v>
      </c>
    </row>
    <row r="418" spans="1:18" x14ac:dyDescent="0.25">
      <c r="A418" s="28" t="s">
        <v>7</v>
      </c>
      <c r="B418" s="29">
        <v>0</v>
      </c>
      <c r="C418" s="30">
        <v>0</v>
      </c>
      <c r="D418" s="30">
        <v>0</v>
      </c>
      <c r="E418" s="29">
        <v>156</v>
      </c>
      <c r="F418" s="30">
        <v>0.64739999999999998</v>
      </c>
      <c r="G418" s="30">
        <v>0.82689999999999997</v>
      </c>
      <c r="H418" s="29">
        <v>13</v>
      </c>
      <c r="I418" s="30">
        <v>0.61539999999999995</v>
      </c>
      <c r="J418" s="30">
        <v>0.84619999999999995</v>
      </c>
      <c r="K418" s="29">
        <v>2</v>
      </c>
      <c r="L418" s="30">
        <v>0.5</v>
      </c>
      <c r="M418" s="30">
        <v>0.5</v>
      </c>
      <c r="N418" s="29">
        <v>11</v>
      </c>
      <c r="O418" s="30">
        <v>0.90910000000000002</v>
      </c>
      <c r="P418" s="30">
        <v>1</v>
      </c>
      <c r="R418" t="s">
        <v>37</v>
      </c>
    </row>
    <row r="419" spans="1:18" x14ac:dyDescent="0.25">
      <c r="A419" s="28" t="s">
        <v>81</v>
      </c>
      <c r="B419" s="29">
        <v>1</v>
      </c>
      <c r="C419" s="30">
        <v>1</v>
      </c>
      <c r="D419" s="30">
        <v>1</v>
      </c>
      <c r="E419" s="29">
        <v>159</v>
      </c>
      <c r="F419" s="30">
        <v>0.57230000000000003</v>
      </c>
      <c r="G419" s="30">
        <v>0.79869999999999997</v>
      </c>
      <c r="H419" s="29">
        <v>3</v>
      </c>
      <c r="I419" s="30">
        <v>1</v>
      </c>
      <c r="J419" s="30">
        <v>1</v>
      </c>
      <c r="K419" s="29">
        <v>5</v>
      </c>
      <c r="L419" s="30">
        <v>1</v>
      </c>
      <c r="M419" s="30">
        <v>1</v>
      </c>
      <c r="N419" s="29">
        <v>12</v>
      </c>
      <c r="O419" s="30">
        <v>0.75</v>
      </c>
      <c r="P419" s="30">
        <v>0.75</v>
      </c>
      <c r="R419" t="s">
        <v>7</v>
      </c>
    </row>
    <row r="420" spans="1:18" x14ac:dyDescent="0.25">
      <c r="A420" s="28" t="s">
        <v>85</v>
      </c>
      <c r="B420" s="29">
        <v>1</v>
      </c>
      <c r="C420" s="30">
        <v>1</v>
      </c>
      <c r="D420" s="30">
        <v>1</v>
      </c>
      <c r="E420" s="29">
        <v>120</v>
      </c>
      <c r="F420" s="30">
        <v>0.625</v>
      </c>
      <c r="G420" s="30">
        <v>0.875</v>
      </c>
      <c r="H420" s="29">
        <v>1</v>
      </c>
      <c r="I420" s="30">
        <v>1</v>
      </c>
      <c r="J420" s="30">
        <v>1</v>
      </c>
      <c r="K420" s="29">
        <v>0</v>
      </c>
      <c r="L420" s="30">
        <v>0</v>
      </c>
      <c r="M420" s="30">
        <v>0</v>
      </c>
      <c r="N420" s="29">
        <v>20</v>
      </c>
      <c r="O420" s="30">
        <v>0.6</v>
      </c>
      <c r="P420" s="30">
        <v>0.75</v>
      </c>
      <c r="R420" t="s">
        <v>81</v>
      </c>
    </row>
    <row r="421" spans="1:18" x14ac:dyDescent="0.25">
      <c r="A421" s="28" t="s">
        <v>76</v>
      </c>
      <c r="B421" s="29">
        <v>0</v>
      </c>
      <c r="C421" s="30">
        <v>0</v>
      </c>
      <c r="D421" s="30">
        <v>0</v>
      </c>
      <c r="E421" s="29">
        <v>132</v>
      </c>
      <c r="F421" s="30">
        <v>0.60609999999999997</v>
      </c>
      <c r="G421" s="30">
        <v>0.84089999999999998</v>
      </c>
      <c r="H421" s="29">
        <v>9</v>
      </c>
      <c r="I421" s="30">
        <v>0.66669999999999996</v>
      </c>
      <c r="J421" s="30">
        <v>1</v>
      </c>
      <c r="K421" s="29">
        <v>6</v>
      </c>
      <c r="L421" s="30">
        <v>0.66669999999999996</v>
      </c>
      <c r="M421" s="30">
        <v>1</v>
      </c>
      <c r="N421" s="29">
        <v>13</v>
      </c>
      <c r="O421" s="30">
        <v>0.53849999999999998</v>
      </c>
      <c r="P421" s="30">
        <v>0.84619999999999995</v>
      </c>
      <c r="R421" t="s">
        <v>85</v>
      </c>
    </row>
    <row r="422" spans="1:18" x14ac:dyDescent="0.25">
      <c r="A422" s="28" t="s">
        <v>83</v>
      </c>
      <c r="B422" s="29">
        <v>2</v>
      </c>
      <c r="C422" s="30">
        <v>1</v>
      </c>
      <c r="D422" s="30">
        <v>1</v>
      </c>
      <c r="E422" s="29">
        <v>125</v>
      </c>
      <c r="F422" s="30">
        <v>0.61599999999999999</v>
      </c>
      <c r="G422" s="30">
        <v>0.94399999999999995</v>
      </c>
      <c r="H422" s="29">
        <v>4</v>
      </c>
      <c r="I422" s="30">
        <v>0.75</v>
      </c>
      <c r="J422" s="30">
        <v>0.75</v>
      </c>
      <c r="K422" s="29">
        <v>1</v>
      </c>
      <c r="L422" s="30">
        <v>1</v>
      </c>
      <c r="M422" s="30">
        <v>1</v>
      </c>
      <c r="N422" s="29">
        <v>15</v>
      </c>
      <c r="O422" s="30">
        <v>0.66669999999999996</v>
      </c>
      <c r="P422" s="30">
        <v>0.93330000000000002</v>
      </c>
      <c r="R422" t="s">
        <v>76</v>
      </c>
    </row>
    <row r="423" spans="1:18" x14ac:dyDescent="0.25">
      <c r="A423" s="31" t="s">
        <v>90</v>
      </c>
      <c r="B423" s="29">
        <v>1</v>
      </c>
      <c r="C423" s="30">
        <v>1</v>
      </c>
      <c r="D423" s="30">
        <v>1</v>
      </c>
      <c r="E423" s="29">
        <v>126</v>
      </c>
      <c r="F423" s="30">
        <v>0.65869999999999995</v>
      </c>
      <c r="G423" s="30">
        <v>0.85709999999999997</v>
      </c>
      <c r="H423" s="29">
        <v>8</v>
      </c>
      <c r="I423" s="30">
        <v>0.875</v>
      </c>
      <c r="J423" s="30">
        <v>0.875</v>
      </c>
      <c r="K423" s="29">
        <v>0</v>
      </c>
      <c r="L423" s="30">
        <v>0</v>
      </c>
      <c r="M423" s="30">
        <v>0</v>
      </c>
      <c r="N423" s="29">
        <v>12</v>
      </c>
      <c r="O423" s="30">
        <v>0.58330000000000004</v>
      </c>
      <c r="P423" s="30">
        <v>0.91669999999999996</v>
      </c>
      <c r="R423" t="s">
        <v>83</v>
      </c>
    </row>
    <row r="424" spans="1:18" x14ac:dyDescent="0.25">
      <c r="A424" s="31" t="s">
        <v>101</v>
      </c>
      <c r="B424" s="29">
        <f>SUM(B418:B423)</f>
        <v>5</v>
      </c>
      <c r="C424" s="30">
        <f>((B418*C418)+(B419*C419)+(B420*C420)+(B421*C421)+(B422*C422)+(B423*C423))/B424</f>
        <v>1</v>
      </c>
      <c r="D424" s="30">
        <f>((B418*D418)+(B419*D419)+(B420*D420)+(B421*D421)+(B422*D422)+(B423*D423))/B424</f>
        <v>1</v>
      </c>
      <c r="E424" s="29">
        <f>SUM(E418:E423)</f>
        <v>818</v>
      </c>
      <c r="F424" s="30">
        <f>((E418*F418)+(E419*F419)+(E420*F420)+(E421*F421)+(E422*F422)+(E423*F423))/E424</f>
        <v>0.61979400977995103</v>
      </c>
      <c r="G424" s="30">
        <f>((E418*G418)+(E419*G419)+(E420*G420)+(E421*G421)+(E422*G422)+(E423*G423))/E424</f>
        <v>0.85328007334963318</v>
      </c>
      <c r="H424" s="29">
        <f>SUM(H418:H423)</f>
        <v>38</v>
      </c>
      <c r="I424" s="30">
        <f>((H418*I418)+(H419*I419)+(H420*I420)+(H421*I421)+(H422*I422)+(H423*I423))/H424</f>
        <v>0.73685526315789474</v>
      </c>
      <c r="J424" s="30">
        <f>((H418*J418)+(H419*J419)+(H420*J420)+(H421*J421)+(H422*J422)+(H423*J423))/H424</f>
        <v>0.89475263157894735</v>
      </c>
      <c r="K424" s="29">
        <f>SUM(K418:K423)</f>
        <v>14</v>
      </c>
      <c r="L424" s="30">
        <f>((K418*L418)+(K419*L419)+(K420*L420)+(K421*L421)+(K422*L422)+(K423*L423))/K424</f>
        <v>0.78572857142857144</v>
      </c>
      <c r="M424" s="30">
        <f>((K418*M418)+(K419*M419)+(K420*M420)+(K421*M421)+(K422*M422)+(K423*M423))/K424</f>
        <v>0.9285714285714286</v>
      </c>
      <c r="N424" s="29">
        <f>SUM(N418:N423)</f>
        <v>83</v>
      </c>
      <c r="O424" s="30">
        <f>((N418*O418)+(N419*O419)+(N420*O420)+(N421*O421)+(N422*O422)+(N423*O423))/N424</f>
        <v>0.66265903614457822</v>
      </c>
      <c r="P424" s="30">
        <f>((N418*P418)+(N419*P419)+(N420*P420)+(N421*P421)+(N422*P422)+(N423*P423))/N424</f>
        <v>0.85542771084337355</v>
      </c>
      <c r="R424" t="s">
        <v>90</v>
      </c>
    </row>
    <row r="425" spans="1:18" x14ac:dyDescent="0.25">
      <c r="R425">
        <v>0</v>
      </c>
    </row>
    <row r="426" spans="1:18" ht="15.75" thickBot="1" x14ac:dyDescent="0.3">
      <c r="R426">
        <v>0</v>
      </c>
    </row>
    <row r="427" spans="1:18" ht="15.75" thickBot="1" x14ac:dyDescent="0.3">
      <c r="B427" s="21" t="str">
        <f>R430</f>
        <v>EDUC</v>
      </c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3"/>
      <c r="R427">
        <v>0</v>
      </c>
    </row>
    <row r="428" spans="1:18" ht="15.75" thickBot="1" x14ac:dyDescent="0.3">
      <c r="B428" s="10" t="s">
        <v>9</v>
      </c>
      <c r="C428" s="11"/>
      <c r="D428" s="12"/>
      <c r="E428" s="10" t="s">
        <v>10</v>
      </c>
      <c r="F428" s="11"/>
      <c r="G428" s="12"/>
      <c r="H428" s="7" t="s">
        <v>13</v>
      </c>
      <c r="I428" s="8"/>
      <c r="J428" s="9"/>
      <c r="K428" s="18" t="s">
        <v>11</v>
      </c>
      <c r="L428" s="19"/>
      <c r="M428" s="20"/>
      <c r="N428" s="7" t="s">
        <v>12</v>
      </c>
      <c r="O428" s="8"/>
      <c r="P428" s="9"/>
      <c r="R428">
        <v>0</v>
      </c>
    </row>
    <row r="429" spans="1:18" x14ac:dyDescent="0.25">
      <c r="B429" s="24" t="s">
        <v>98</v>
      </c>
      <c r="C429" s="25" t="s">
        <v>99</v>
      </c>
      <c r="D429" s="26" t="s">
        <v>100</v>
      </c>
      <c r="E429" s="24" t="s">
        <v>98</v>
      </c>
      <c r="F429" s="25" t="s">
        <v>99</v>
      </c>
      <c r="G429" s="26" t="s">
        <v>100</v>
      </c>
      <c r="H429" s="24" t="s">
        <v>98</v>
      </c>
      <c r="I429" s="25" t="s">
        <v>99</v>
      </c>
      <c r="J429" s="26" t="s">
        <v>100</v>
      </c>
      <c r="K429" s="24" t="s">
        <v>98</v>
      </c>
      <c r="L429" s="25" t="s">
        <v>99</v>
      </c>
      <c r="M429" s="26" t="s">
        <v>100</v>
      </c>
      <c r="N429" s="24" t="s">
        <v>98</v>
      </c>
      <c r="O429" s="25" t="s">
        <v>99</v>
      </c>
      <c r="P429" s="14" t="s">
        <v>100</v>
      </c>
      <c r="R429">
        <v>0</v>
      </c>
    </row>
    <row r="430" spans="1:18" x14ac:dyDescent="0.25">
      <c r="A430" s="28" t="s">
        <v>7</v>
      </c>
      <c r="B430" s="29">
        <v>0</v>
      </c>
      <c r="C430" s="30">
        <v>0</v>
      </c>
      <c r="D430" s="30">
        <v>0</v>
      </c>
      <c r="E430" s="29">
        <v>1</v>
      </c>
      <c r="F430" s="30">
        <v>1</v>
      </c>
      <c r="G430" s="30">
        <v>1</v>
      </c>
      <c r="H430" s="29">
        <v>0</v>
      </c>
      <c r="I430" s="30">
        <v>0</v>
      </c>
      <c r="J430" s="30">
        <v>0</v>
      </c>
      <c r="K430" s="29">
        <v>0</v>
      </c>
      <c r="L430" s="30">
        <v>0</v>
      </c>
      <c r="M430" s="30">
        <v>0</v>
      </c>
      <c r="N430" s="29">
        <v>0</v>
      </c>
      <c r="O430" s="30">
        <v>0</v>
      </c>
      <c r="P430" s="30">
        <v>0</v>
      </c>
      <c r="R430" t="s">
        <v>38</v>
      </c>
    </row>
    <row r="431" spans="1:18" x14ac:dyDescent="0.25">
      <c r="A431" s="28" t="s">
        <v>81</v>
      </c>
      <c r="B431" s="29">
        <v>0</v>
      </c>
      <c r="C431" s="30">
        <v>0</v>
      </c>
      <c r="D431" s="30">
        <v>0</v>
      </c>
      <c r="E431" s="29">
        <v>14</v>
      </c>
      <c r="F431" s="30">
        <v>0.57140000000000002</v>
      </c>
      <c r="G431" s="30">
        <v>0.92859999999999998</v>
      </c>
      <c r="H431" s="29">
        <v>0</v>
      </c>
      <c r="I431" s="30">
        <v>0</v>
      </c>
      <c r="J431" s="30">
        <v>0</v>
      </c>
      <c r="K431" s="29">
        <v>1</v>
      </c>
      <c r="L431" s="30">
        <v>1</v>
      </c>
      <c r="M431" s="30">
        <v>1</v>
      </c>
      <c r="N431" s="29">
        <v>0</v>
      </c>
      <c r="O431" s="30">
        <v>0</v>
      </c>
      <c r="P431" s="30">
        <v>0</v>
      </c>
      <c r="R431" t="s">
        <v>7</v>
      </c>
    </row>
    <row r="432" spans="1:18" x14ac:dyDescent="0.25">
      <c r="A432" s="28" t="s">
        <v>85</v>
      </c>
      <c r="B432" s="29">
        <v>0</v>
      </c>
      <c r="C432" s="30">
        <v>0</v>
      </c>
      <c r="D432" s="30">
        <v>0</v>
      </c>
      <c r="E432" s="29">
        <v>3</v>
      </c>
      <c r="F432" s="30">
        <v>0.66669999999999996</v>
      </c>
      <c r="G432" s="30">
        <v>0.66669999999999996</v>
      </c>
      <c r="H432" s="29">
        <v>0</v>
      </c>
      <c r="I432" s="30">
        <v>0</v>
      </c>
      <c r="J432" s="30">
        <v>0</v>
      </c>
      <c r="K432" s="29">
        <v>0</v>
      </c>
      <c r="L432" s="30">
        <v>0</v>
      </c>
      <c r="M432" s="30">
        <v>0</v>
      </c>
      <c r="N432" s="29">
        <v>1</v>
      </c>
      <c r="O432" s="30">
        <v>0</v>
      </c>
      <c r="P432" s="30">
        <v>1</v>
      </c>
      <c r="R432" t="s">
        <v>81</v>
      </c>
    </row>
    <row r="433" spans="1:18" x14ac:dyDescent="0.25">
      <c r="A433" s="28" t="s">
        <v>76</v>
      </c>
      <c r="B433" s="29">
        <v>0</v>
      </c>
      <c r="C433" s="30">
        <v>0</v>
      </c>
      <c r="D433" s="30">
        <v>0</v>
      </c>
      <c r="E433" s="29">
        <v>7</v>
      </c>
      <c r="F433" s="30">
        <v>0.42859999999999998</v>
      </c>
      <c r="G433" s="30">
        <v>0.85709999999999997</v>
      </c>
      <c r="H433" s="29">
        <v>0</v>
      </c>
      <c r="I433" s="30">
        <v>0</v>
      </c>
      <c r="J433" s="30">
        <v>0</v>
      </c>
      <c r="K433" s="29">
        <v>0</v>
      </c>
      <c r="L433" s="30">
        <v>0</v>
      </c>
      <c r="M433" s="30">
        <v>0</v>
      </c>
      <c r="N433" s="29">
        <v>0</v>
      </c>
      <c r="O433" s="30">
        <v>0</v>
      </c>
      <c r="P433" s="30">
        <v>0</v>
      </c>
      <c r="R433" t="s">
        <v>85</v>
      </c>
    </row>
    <row r="434" spans="1:18" x14ac:dyDescent="0.25">
      <c r="A434" s="28" t="s">
        <v>83</v>
      </c>
      <c r="B434" s="29">
        <v>0</v>
      </c>
      <c r="C434" s="30">
        <v>0</v>
      </c>
      <c r="D434" s="30">
        <v>0</v>
      </c>
      <c r="E434" s="29">
        <v>7</v>
      </c>
      <c r="F434" s="30">
        <v>0.57140000000000002</v>
      </c>
      <c r="G434" s="30">
        <v>0.57140000000000002</v>
      </c>
      <c r="H434" s="29">
        <v>1</v>
      </c>
      <c r="I434" s="30">
        <v>1</v>
      </c>
      <c r="J434" s="30">
        <v>1</v>
      </c>
      <c r="K434" s="29">
        <v>0</v>
      </c>
      <c r="L434" s="30">
        <v>0</v>
      </c>
      <c r="M434" s="30">
        <v>0</v>
      </c>
      <c r="N434" s="29">
        <v>0</v>
      </c>
      <c r="O434" s="30">
        <v>0</v>
      </c>
      <c r="P434" s="30">
        <v>0</v>
      </c>
      <c r="R434" t="s">
        <v>76</v>
      </c>
    </row>
    <row r="435" spans="1:18" x14ac:dyDescent="0.25">
      <c r="A435" s="31" t="s">
        <v>90</v>
      </c>
      <c r="B435" s="29">
        <v>0</v>
      </c>
      <c r="C435" s="30">
        <v>0</v>
      </c>
      <c r="D435" s="30">
        <v>0</v>
      </c>
      <c r="E435" s="29">
        <v>9</v>
      </c>
      <c r="F435" s="30">
        <v>0.77780000000000005</v>
      </c>
      <c r="G435" s="30">
        <v>0.77780000000000005</v>
      </c>
      <c r="H435" s="29">
        <v>3</v>
      </c>
      <c r="I435" s="30">
        <v>1</v>
      </c>
      <c r="J435" s="30">
        <v>1</v>
      </c>
      <c r="K435" s="29">
        <v>0</v>
      </c>
      <c r="L435" s="30">
        <v>0</v>
      </c>
      <c r="M435" s="30">
        <v>0</v>
      </c>
      <c r="N435" s="29">
        <v>0</v>
      </c>
      <c r="O435" s="30">
        <v>0</v>
      </c>
      <c r="P435" s="30">
        <v>0</v>
      </c>
      <c r="R435" t="s">
        <v>83</v>
      </c>
    </row>
    <row r="436" spans="1:18" x14ac:dyDescent="0.25">
      <c r="A436" s="31" t="s">
        <v>101</v>
      </c>
      <c r="B436" s="29">
        <f>SUM(B430:B435)</f>
        <v>0</v>
      </c>
      <c r="C436" s="30" t="e">
        <f>((B430*C430)+(B431*C431)+(B432*C432)+(B433*C433)+(B434*C434)+(B435*C435))/B436</f>
        <v>#DIV/0!</v>
      </c>
      <c r="D436" s="30" t="e">
        <f>((B430*D430)+(B431*D431)+(B432*D432)+(B433*D433)+(B434*D434)+(B435*D435))/B436</f>
        <v>#DIV/0!</v>
      </c>
      <c r="E436" s="29">
        <f>SUM(E430:E435)</f>
        <v>41</v>
      </c>
      <c r="F436" s="30">
        <f>((E430*F430)+(E431*F431)+(E432*F432)+(E433*F433)+(E434*F434)+(E435*F435))/E436</f>
        <v>0.60975365853658536</v>
      </c>
      <c r="G436" s="30">
        <f>((E430*G430)+(E431*G431)+(E432*G432)+(E433*G433)+(E434*G434)+(E435*G435))/E436</f>
        <v>0.80488292682926832</v>
      </c>
      <c r="H436" s="29">
        <f>SUM(H430:H435)</f>
        <v>4</v>
      </c>
      <c r="I436" s="30">
        <f>((H430*I430)+(H431*I431)+(H432*I432)+(H433*I433)+(H434*I434)+(H435*I435))/H436</f>
        <v>1</v>
      </c>
      <c r="J436" s="30">
        <f>((H430*J430)+(H431*J431)+(H432*J432)+(H433*J433)+(H434*J434)+(H435*J435))/H436</f>
        <v>1</v>
      </c>
      <c r="K436" s="29">
        <f>SUM(K430:K435)</f>
        <v>1</v>
      </c>
      <c r="L436" s="30">
        <f>((K430*L430)+(K431*L431)+(K432*L432)+(K433*L433)+(K434*L434)+(K435*L435))/K436</f>
        <v>1</v>
      </c>
      <c r="M436" s="30">
        <f>((K430*M430)+(K431*M431)+(K432*M432)+(K433*M433)+(K434*M434)+(K435*M435))/K436</f>
        <v>1</v>
      </c>
      <c r="N436" s="29">
        <f>SUM(N430:N435)</f>
        <v>1</v>
      </c>
      <c r="O436" s="30">
        <f>((N430*O430)+(N431*O431)+(N432*O432)+(N433*O433)+(N434*O434)+(N435*O435))/N436</f>
        <v>0</v>
      </c>
      <c r="P436" s="30">
        <f>((N430*P430)+(N431*P431)+(N432*P432)+(N433*P433)+(N434*P434)+(N435*P435))/N436</f>
        <v>1</v>
      </c>
      <c r="R436" t="s">
        <v>90</v>
      </c>
    </row>
    <row r="437" spans="1:18" x14ac:dyDescent="0.25">
      <c r="R437">
        <v>0</v>
      </c>
    </row>
    <row r="438" spans="1:18" x14ac:dyDescent="0.25">
      <c r="R438">
        <v>0</v>
      </c>
    </row>
    <row r="439" spans="1:18" ht="15.75" thickBot="1" x14ac:dyDescent="0.3">
      <c r="R439">
        <v>0</v>
      </c>
    </row>
    <row r="440" spans="1:18" ht="15.75" thickBot="1" x14ac:dyDescent="0.3">
      <c r="B440" s="21" t="str">
        <f>R443</f>
        <v>ELTR</v>
      </c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3"/>
      <c r="R440">
        <v>0</v>
      </c>
    </row>
    <row r="441" spans="1:18" ht="15.75" thickBot="1" x14ac:dyDescent="0.3">
      <c r="B441" s="10" t="s">
        <v>9</v>
      </c>
      <c r="C441" s="11"/>
      <c r="D441" s="12"/>
      <c r="E441" s="10" t="s">
        <v>10</v>
      </c>
      <c r="F441" s="11"/>
      <c r="G441" s="12"/>
      <c r="H441" s="7" t="s">
        <v>13</v>
      </c>
      <c r="I441" s="8"/>
      <c r="J441" s="9"/>
      <c r="K441" s="18" t="s">
        <v>11</v>
      </c>
      <c r="L441" s="19"/>
      <c r="M441" s="20"/>
      <c r="N441" s="7" t="s">
        <v>12</v>
      </c>
      <c r="O441" s="8"/>
      <c r="P441" s="9"/>
      <c r="R441">
        <v>0</v>
      </c>
    </row>
    <row r="442" spans="1:18" x14ac:dyDescent="0.25">
      <c r="B442" s="24" t="s">
        <v>98</v>
      </c>
      <c r="C442" s="25" t="s">
        <v>99</v>
      </c>
      <c r="D442" s="26" t="s">
        <v>100</v>
      </c>
      <c r="E442" s="24" t="s">
        <v>98</v>
      </c>
      <c r="F442" s="25" t="s">
        <v>99</v>
      </c>
      <c r="G442" s="26" t="s">
        <v>100</v>
      </c>
      <c r="H442" s="24" t="s">
        <v>98</v>
      </c>
      <c r="I442" s="25" t="s">
        <v>99</v>
      </c>
      <c r="J442" s="26" t="s">
        <v>100</v>
      </c>
      <c r="K442" s="24" t="s">
        <v>98</v>
      </c>
      <c r="L442" s="25" t="s">
        <v>99</v>
      </c>
      <c r="M442" s="26" t="s">
        <v>100</v>
      </c>
      <c r="N442" s="24" t="s">
        <v>98</v>
      </c>
      <c r="O442" s="25" t="s">
        <v>99</v>
      </c>
      <c r="P442" s="14" t="s">
        <v>100</v>
      </c>
      <c r="R442">
        <v>0</v>
      </c>
    </row>
    <row r="443" spans="1:18" x14ac:dyDescent="0.25">
      <c r="A443" s="28" t="s">
        <v>7</v>
      </c>
      <c r="B443" s="29">
        <v>0</v>
      </c>
      <c r="C443" s="30">
        <v>0</v>
      </c>
      <c r="D443" s="30">
        <v>0</v>
      </c>
      <c r="E443" s="29">
        <v>32</v>
      </c>
      <c r="F443" s="30">
        <v>0.875</v>
      </c>
      <c r="G443" s="30">
        <v>0.875</v>
      </c>
      <c r="H443" s="29">
        <v>0</v>
      </c>
      <c r="I443" s="30">
        <v>0</v>
      </c>
      <c r="J443" s="30">
        <v>0</v>
      </c>
      <c r="K443" s="29">
        <v>2</v>
      </c>
      <c r="L443" s="30">
        <v>1</v>
      </c>
      <c r="M443" s="30">
        <v>1</v>
      </c>
      <c r="N443" s="29">
        <v>5</v>
      </c>
      <c r="O443" s="30">
        <v>0.6</v>
      </c>
      <c r="P443" s="30">
        <v>0.6</v>
      </c>
      <c r="R443" t="s">
        <v>39</v>
      </c>
    </row>
    <row r="444" spans="1:18" x14ac:dyDescent="0.25">
      <c r="A444" s="28" t="s">
        <v>81</v>
      </c>
      <c r="B444" s="29">
        <v>0</v>
      </c>
      <c r="C444" s="30">
        <v>0</v>
      </c>
      <c r="D444" s="30">
        <v>0</v>
      </c>
      <c r="E444" s="29">
        <v>28</v>
      </c>
      <c r="F444" s="30">
        <v>0.78569999999999995</v>
      </c>
      <c r="G444" s="30">
        <v>0.96430000000000005</v>
      </c>
      <c r="H444" s="29">
        <v>1</v>
      </c>
      <c r="I444" s="30">
        <v>1</v>
      </c>
      <c r="J444" s="30">
        <v>1</v>
      </c>
      <c r="K444" s="29">
        <v>0</v>
      </c>
      <c r="L444" s="30">
        <v>0</v>
      </c>
      <c r="M444" s="30">
        <v>0</v>
      </c>
      <c r="N444" s="29">
        <v>5</v>
      </c>
      <c r="O444" s="30">
        <v>0.8</v>
      </c>
      <c r="P444" s="30">
        <v>1</v>
      </c>
      <c r="R444" t="s">
        <v>7</v>
      </c>
    </row>
    <row r="445" spans="1:18" x14ac:dyDescent="0.25">
      <c r="A445" s="28" t="s">
        <v>85</v>
      </c>
      <c r="B445" s="29">
        <v>0</v>
      </c>
      <c r="C445" s="30">
        <v>0</v>
      </c>
      <c r="D445" s="30">
        <v>0</v>
      </c>
      <c r="E445" s="29">
        <v>42</v>
      </c>
      <c r="F445" s="30">
        <v>0.85709999999999997</v>
      </c>
      <c r="G445" s="30">
        <v>0.92859999999999998</v>
      </c>
      <c r="H445" s="29">
        <v>0</v>
      </c>
      <c r="I445" s="30">
        <v>0</v>
      </c>
      <c r="J445" s="30">
        <v>0</v>
      </c>
      <c r="K445" s="29">
        <v>0</v>
      </c>
      <c r="L445" s="30">
        <v>0</v>
      </c>
      <c r="M445" s="30">
        <v>0</v>
      </c>
      <c r="N445" s="29">
        <v>4</v>
      </c>
      <c r="O445" s="30">
        <v>0.75</v>
      </c>
      <c r="P445" s="30">
        <v>1</v>
      </c>
      <c r="R445" t="s">
        <v>81</v>
      </c>
    </row>
    <row r="446" spans="1:18" x14ac:dyDescent="0.25">
      <c r="A446" s="28" t="s">
        <v>76</v>
      </c>
      <c r="B446" s="29">
        <v>0</v>
      </c>
      <c r="C446" s="30">
        <v>0</v>
      </c>
      <c r="D446" s="30">
        <v>0</v>
      </c>
      <c r="E446" s="29">
        <v>30</v>
      </c>
      <c r="F446" s="30">
        <v>0.63329999999999997</v>
      </c>
      <c r="G446" s="30">
        <v>0.76670000000000005</v>
      </c>
      <c r="H446" s="29">
        <v>0</v>
      </c>
      <c r="I446" s="30">
        <v>0</v>
      </c>
      <c r="J446" s="30">
        <v>0</v>
      </c>
      <c r="K446" s="29">
        <v>0</v>
      </c>
      <c r="L446" s="30">
        <v>0</v>
      </c>
      <c r="M446" s="30">
        <v>0</v>
      </c>
      <c r="N446" s="29">
        <v>5</v>
      </c>
      <c r="O446" s="30">
        <v>1</v>
      </c>
      <c r="P446" s="30">
        <v>1</v>
      </c>
      <c r="R446" t="s">
        <v>85</v>
      </c>
    </row>
    <row r="447" spans="1:18" x14ac:dyDescent="0.25">
      <c r="A447" s="28" t="s">
        <v>83</v>
      </c>
      <c r="B447" s="29">
        <v>0</v>
      </c>
      <c r="C447" s="30">
        <v>0</v>
      </c>
      <c r="D447" s="30">
        <v>0</v>
      </c>
      <c r="E447" s="29">
        <v>18</v>
      </c>
      <c r="F447" s="30">
        <v>0.94440000000000002</v>
      </c>
      <c r="G447" s="30">
        <v>1</v>
      </c>
      <c r="H447" s="29">
        <v>2</v>
      </c>
      <c r="I447" s="30">
        <v>0.5</v>
      </c>
      <c r="J447" s="30">
        <v>1</v>
      </c>
      <c r="K447" s="29">
        <v>0</v>
      </c>
      <c r="L447" s="30">
        <v>0</v>
      </c>
      <c r="M447" s="30">
        <v>0</v>
      </c>
      <c r="N447" s="29">
        <v>2</v>
      </c>
      <c r="O447" s="30">
        <v>1</v>
      </c>
      <c r="P447" s="30">
        <v>1</v>
      </c>
      <c r="R447" t="s">
        <v>76</v>
      </c>
    </row>
    <row r="448" spans="1:18" x14ac:dyDescent="0.25">
      <c r="A448" s="31" t="s">
        <v>90</v>
      </c>
      <c r="B448" s="29">
        <v>0</v>
      </c>
      <c r="C448" s="30">
        <v>0</v>
      </c>
      <c r="D448" s="30">
        <v>0</v>
      </c>
      <c r="E448" s="29">
        <v>23</v>
      </c>
      <c r="F448" s="30">
        <v>0.82609999999999995</v>
      </c>
      <c r="G448" s="30">
        <v>0.95650000000000002</v>
      </c>
      <c r="H448" s="29">
        <v>0</v>
      </c>
      <c r="I448" s="30">
        <v>0</v>
      </c>
      <c r="J448" s="30">
        <v>0</v>
      </c>
      <c r="K448" s="29">
        <v>0</v>
      </c>
      <c r="L448" s="30">
        <v>0</v>
      </c>
      <c r="M448" s="30">
        <v>0</v>
      </c>
      <c r="N448" s="29">
        <v>7</v>
      </c>
      <c r="O448" s="30">
        <v>0.85709999999999997</v>
      </c>
      <c r="P448" s="30">
        <v>0.85709999999999997</v>
      </c>
      <c r="R448" t="s">
        <v>83</v>
      </c>
    </row>
    <row r="449" spans="1:18" x14ac:dyDescent="0.25">
      <c r="A449" s="31" t="s">
        <v>101</v>
      </c>
      <c r="B449" s="29">
        <f>SUM(B443:B448)</f>
        <v>0</v>
      </c>
      <c r="C449" s="30" t="e">
        <f>((B443*C443)+(B444*C444)+(B445*C445)+(B446*C446)+(B447*C447)+(B448*C448))/B449</f>
        <v>#DIV/0!</v>
      </c>
      <c r="D449" s="30" t="e">
        <f>((B443*D443)+(B444*D444)+(B445*D445)+(B446*D446)+(B447*D447)+(B448*D448))/B449</f>
        <v>#DIV/0!</v>
      </c>
      <c r="E449" s="29">
        <f>SUM(E443:E448)</f>
        <v>173</v>
      </c>
      <c r="F449" s="30">
        <f>((E443*F443)+(E444*F444)+(E445*F445)+(E446*F446)+(E447*F447)+(E448*F448))/E449</f>
        <v>0.81500751445086705</v>
      </c>
      <c r="G449" s="30">
        <f>((E443*G443)+(E444*G444)+(E445*G445)+(E446*G446)+(E447*G447)+(E448*G448))/E449</f>
        <v>0.9075265895953758</v>
      </c>
      <c r="H449" s="29">
        <f>SUM(H443:H448)</f>
        <v>3</v>
      </c>
      <c r="I449" s="30">
        <f>((H443*I443)+(H444*I444)+(H445*I445)+(H446*I446)+(H447*I447)+(H448*I448))/H449</f>
        <v>0.66666666666666663</v>
      </c>
      <c r="J449" s="30">
        <f>((H443*J443)+(H444*J444)+(H445*J445)+(H446*J446)+(H447*J447)+(H448*J448))/H449</f>
        <v>1</v>
      </c>
      <c r="K449" s="29">
        <f>SUM(K443:K448)</f>
        <v>2</v>
      </c>
      <c r="L449" s="30">
        <f>((K443*L443)+(K444*L444)+(K445*L445)+(K446*L446)+(K447*L447)+(K448*L448))/K449</f>
        <v>1</v>
      </c>
      <c r="M449" s="30">
        <f>((K443*M443)+(K444*M444)+(K445*M445)+(K446*M446)+(K447*M447)+(K448*M448))/K449</f>
        <v>1</v>
      </c>
      <c r="N449" s="29">
        <f>SUM(N443:N448)</f>
        <v>28</v>
      </c>
      <c r="O449" s="30">
        <f>((N443*O443)+(N444*O444)+(N445*O445)+(N446*O446)+(N447*O447)+(N448*O448))/N449</f>
        <v>0.8214178571428572</v>
      </c>
      <c r="P449" s="30">
        <f>((N443*P443)+(N444*P444)+(N445*P445)+(N446*P446)+(N447*P447)+(N448*P448))/N449</f>
        <v>0.8928464285714286</v>
      </c>
      <c r="R449" t="s">
        <v>90</v>
      </c>
    </row>
    <row r="450" spans="1:18" x14ac:dyDescent="0.25">
      <c r="R450">
        <v>0</v>
      </c>
    </row>
    <row r="451" spans="1:18" ht="15.75" thickBot="1" x14ac:dyDescent="0.3">
      <c r="R451">
        <v>0</v>
      </c>
    </row>
    <row r="452" spans="1:18" ht="15.75" thickBot="1" x14ac:dyDescent="0.3">
      <c r="B452" s="21" t="str">
        <f>R455</f>
        <v>ELTT</v>
      </c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3"/>
      <c r="R452">
        <v>0</v>
      </c>
    </row>
    <row r="453" spans="1:18" ht="15.75" thickBot="1" x14ac:dyDescent="0.3">
      <c r="B453" s="10" t="s">
        <v>9</v>
      </c>
      <c r="C453" s="11"/>
      <c r="D453" s="12"/>
      <c r="E453" s="10" t="s">
        <v>10</v>
      </c>
      <c r="F453" s="11"/>
      <c r="G453" s="12"/>
      <c r="H453" s="7" t="s">
        <v>13</v>
      </c>
      <c r="I453" s="8"/>
      <c r="J453" s="9"/>
      <c r="K453" s="18" t="s">
        <v>11</v>
      </c>
      <c r="L453" s="19"/>
      <c r="M453" s="20"/>
      <c r="N453" s="7" t="s">
        <v>12</v>
      </c>
      <c r="O453" s="8"/>
      <c r="P453" s="9"/>
      <c r="R453">
        <v>0</v>
      </c>
    </row>
    <row r="454" spans="1:18" x14ac:dyDescent="0.25">
      <c r="B454" s="24" t="s">
        <v>98</v>
      </c>
      <c r="C454" s="25" t="s">
        <v>99</v>
      </c>
      <c r="D454" s="26" t="s">
        <v>100</v>
      </c>
      <c r="E454" s="24" t="s">
        <v>98</v>
      </c>
      <c r="F454" s="25" t="s">
        <v>99</v>
      </c>
      <c r="G454" s="26" t="s">
        <v>100</v>
      </c>
      <c r="H454" s="24" t="s">
        <v>98</v>
      </c>
      <c r="I454" s="25" t="s">
        <v>99</v>
      </c>
      <c r="J454" s="26" t="s">
        <v>100</v>
      </c>
      <c r="K454" s="24" t="s">
        <v>98</v>
      </c>
      <c r="L454" s="25" t="s">
        <v>99</v>
      </c>
      <c r="M454" s="26" t="s">
        <v>100</v>
      </c>
      <c r="N454" s="24" t="s">
        <v>98</v>
      </c>
      <c r="O454" s="25" t="s">
        <v>99</v>
      </c>
      <c r="P454" s="14" t="s">
        <v>100</v>
      </c>
      <c r="R454">
        <v>0</v>
      </c>
    </row>
    <row r="455" spans="1:18" x14ac:dyDescent="0.25">
      <c r="A455" s="28" t="s">
        <v>7</v>
      </c>
      <c r="B455" s="29">
        <v>0</v>
      </c>
      <c r="C455" s="30">
        <v>0</v>
      </c>
      <c r="D455" s="30">
        <v>0</v>
      </c>
      <c r="E455" s="29">
        <v>25</v>
      </c>
      <c r="F455" s="30">
        <v>0.88</v>
      </c>
      <c r="G455" s="30">
        <v>0.96</v>
      </c>
      <c r="H455" s="29">
        <v>8</v>
      </c>
      <c r="I455" s="30">
        <v>1</v>
      </c>
      <c r="J455" s="30">
        <v>1</v>
      </c>
      <c r="K455" s="29">
        <v>0</v>
      </c>
      <c r="L455" s="30">
        <v>0</v>
      </c>
      <c r="M455" s="30">
        <v>0</v>
      </c>
      <c r="N455" s="29">
        <v>3</v>
      </c>
      <c r="O455" s="30">
        <v>1</v>
      </c>
      <c r="P455" s="30">
        <v>1</v>
      </c>
      <c r="R455" t="s">
        <v>40</v>
      </c>
    </row>
    <row r="456" spans="1:18" x14ac:dyDescent="0.25">
      <c r="A456" s="28" t="s">
        <v>81</v>
      </c>
      <c r="B456" s="29">
        <v>0</v>
      </c>
      <c r="C456" s="30">
        <v>0</v>
      </c>
      <c r="D456" s="30">
        <v>0</v>
      </c>
      <c r="E456" s="29">
        <v>34</v>
      </c>
      <c r="F456" s="30">
        <v>0.85289999999999999</v>
      </c>
      <c r="G456" s="30">
        <v>0.97060000000000002</v>
      </c>
      <c r="H456" s="29">
        <v>3</v>
      </c>
      <c r="I456" s="30">
        <v>1</v>
      </c>
      <c r="J456" s="30">
        <v>1</v>
      </c>
      <c r="K456" s="29">
        <v>0</v>
      </c>
      <c r="L456" s="30">
        <v>0</v>
      </c>
      <c r="M456" s="30">
        <v>0</v>
      </c>
      <c r="N456" s="29">
        <v>5</v>
      </c>
      <c r="O456" s="30">
        <v>1</v>
      </c>
      <c r="P456" s="30">
        <v>1</v>
      </c>
      <c r="R456" t="s">
        <v>7</v>
      </c>
    </row>
    <row r="457" spans="1:18" x14ac:dyDescent="0.25">
      <c r="A457" s="28" t="s">
        <v>85</v>
      </c>
      <c r="B457" s="29">
        <v>0</v>
      </c>
      <c r="C457" s="30">
        <v>0</v>
      </c>
      <c r="D457" s="30">
        <v>0</v>
      </c>
      <c r="E457" s="29">
        <v>38</v>
      </c>
      <c r="F457" s="30">
        <v>0.89470000000000005</v>
      </c>
      <c r="G457" s="30">
        <v>0.97370000000000001</v>
      </c>
      <c r="H457" s="29">
        <v>2</v>
      </c>
      <c r="I457" s="30">
        <v>0.5</v>
      </c>
      <c r="J457" s="30">
        <v>1</v>
      </c>
      <c r="K457" s="29">
        <v>0</v>
      </c>
      <c r="L457" s="30">
        <v>0</v>
      </c>
      <c r="M457" s="30">
        <v>0</v>
      </c>
      <c r="N457" s="29">
        <v>4</v>
      </c>
      <c r="O457" s="30">
        <v>1</v>
      </c>
      <c r="P457" s="30">
        <v>1</v>
      </c>
      <c r="R457" t="s">
        <v>81</v>
      </c>
    </row>
    <row r="458" spans="1:18" x14ac:dyDescent="0.25">
      <c r="A458" s="28" t="s">
        <v>76</v>
      </c>
      <c r="B458" s="29">
        <v>0</v>
      </c>
      <c r="C458" s="30">
        <v>0</v>
      </c>
      <c r="D458" s="30">
        <v>0</v>
      </c>
      <c r="E458" s="29">
        <v>19</v>
      </c>
      <c r="F458" s="30">
        <v>0.94740000000000002</v>
      </c>
      <c r="G458" s="30">
        <v>0.94740000000000002</v>
      </c>
      <c r="H458" s="29">
        <v>6</v>
      </c>
      <c r="I458" s="30">
        <v>1</v>
      </c>
      <c r="J458" s="30">
        <v>1</v>
      </c>
      <c r="K458" s="29">
        <v>0</v>
      </c>
      <c r="L458" s="30">
        <v>0</v>
      </c>
      <c r="M458" s="30">
        <v>0</v>
      </c>
      <c r="N458" s="29">
        <v>3</v>
      </c>
      <c r="O458" s="30">
        <v>1</v>
      </c>
      <c r="P458" s="30">
        <v>1</v>
      </c>
      <c r="R458" t="s">
        <v>85</v>
      </c>
    </row>
    <row r="459" spans="1:18" x14ac:dyDescent="0.25">
      <c r="A459" s="28" t="s">
        <v>83</v>
      </c>
      <c r="B459" s="29">
        <v>0</v>
      </c>
      <c r="C459" s="30">
        <v>0</v>
      </c>
      <c r="D459" s="30">
        <v>0</v>
      </c>
      <c r="E459" s="29">
        <v>29</v>
      </c>
      <c r="F459" s="30">
        <v>0.93100000000000005</v>
      </c>
      <c r="G459" s="30">
        <v>1</v>
      </c>
      <c r="H459" s="29">
        <v>3</v>
      </c>
      <c r="I459" s="30">
        <v>1</v>
      </c>
      <c r="J459" s="30">
        <v>1</v>
      </c>
      <c r="K459" s="29">
        <v>0</v>
      </c>
      <c r="L459" s="30">
        <v>0</v>
      </c>
      <c r="M459" s="30">
        <v>0</v>
      </c>
      <c r="N459" s="29">
        <v>6</v>
      </c>
      <c r="O459" s="30">
        <v>0.83330000000000004</v>
      </c>
      <c r="P459" s="30">
        <v>1</v>
      </c>
      <c r="R459" t="s">
        <v>76</v>
      </c>
    </row>
    <row r="460" spans="1:18" x14ac:dyDescent="0.25">
      <c r="A460" s="31" t="s">
        <v>90</v>
      </c>
      <c r="B460" s="29">
        <v>0</v>
      </c>
      <c r="C460" s="30">
        <v>0</v>
      </c>
      <c r="D460" s="30">
        <v>0</v>
      </c>
      <c r="E460" s="29">
        <v>20</v>
      </c>
      <c r="F460" s="30">
        <v>0.7</v>
      </c>
      <c r="G460" s="30">
        <v>0.85</v>
      </c>
      <c r="H460" s="29">
        <v>2</v>
      </c>
      <c r="I460" s="30">
        <v>1</v>
      </c>
      <c r="J460" s="30">
        <v>1</v>
      </c>
      <c r="K460" s="29">
        <v>0</v>
      </c>
      <c r="L460" s="30">
        <v>0</v>
      </c>
      <c r="M460" s="30">
        <v>0</v>
      </c>
      <c r="N460" s="29">
        <v>4</v>
      </c>
      <c r="O460" s="30">
        <v>1</v>
      </c>
      <c r="P460" s="30">
        <v>1</v>
      </c>
      <c r="R460" t="s">
        <v>83</v>
      </c>
    </row>
    <row r="461" spans="1:18" x14ac:dyDescent="0.25">
      <c r="A461" s="31" t="s">
        <v>101</v>
      </c>
      <c r="B461" s="29">
        <f>SUM(B455:B460)</f>
        <v>0</v>
      </c>
      <c r="C461" s="30" t="e">
        <f>((B455*C455)+(B456*C456)+(B457*C457)+(B458*C458)+(B459*C459)+(B460*C460))/B461</f>
        <v>#DIV/0!</v>
      </c>
      <c r="D461" s="30" t="e">
        <f>((B455*D455)+(B456*D456)+(B457*D457)+(B458*D458)+(B459*D459)+(B460*D460))/B461</f>
        <v>#DIV/0!</v>
      </c>
      <c r="E461" s="29">
        <f>SUM(E455:E460)</f>
        <v>165</v>
      </c>
      <c r="F461" s="30">
        <f>((E455*F455)+(E456*F456)+(E457*F457)+(E458*F458)+(E459*F459)+(E460*F460))/E461</f>
        <v>0.8727078787878787</v>
      </c>
      <c r="G461" s="30">
        <f>((E455*G455)+(E456*G456)+(E457*G457)+(E458*G458)+(E459*G459)+(E460*G460))/E461</f>
        <v>0.95758545454545452</v>
      </c>
      <c r="H461" s="29">
        <f>SUM(H455:H460)</f>
        <v>24</v>
      </c>
      <c r="I461" s="30">
        <f>((H455*I455)+(H456*I456)+(H457*I457)+(H458*I458)+(H459*I459)+(H460*I460))/H461</f>
        <v>0.95833333333333337</v>
      </c>
      <c r="J461" s="30">
        <f>((H455*J455)+(H456*J456)+(H457*J457)+(H458*J458)+(H459*J459)+(H460*J460))/H461</f>
        <v>1</v>
      </c>
      <c r="K461" s="29">
        <f>SUM(K455:K460)</f>
        <v>0</v>
      </c>
      <c r="L461" s="30" t="e">
        <f>((K455*L455)+(K456*L456)+(K457*L457)+(K458*L458)+(K459*L459)+(K460*L460))/K461</f>
        <v>#DIV/0!</v>
      </c>
      <c r="M461" s="30" t="e">
        <f>((K455*M455)+(K456*M456)+(K457*M457)+(K458*M458)+(K459*M459)+(K460*M460))/K461</f>
        <v>#DIV/0!</v>
      </c>
      <c r="N461" s="29">
        <f>SUM(N455:N460)</f>
        <v>25</v>
      </c>
      <c r="O461" s="30">
        <f>((N455*O455)+(N456*O456)+(N457*O457)+(N458*O458)+(N459*O459)+(N460*O460))/N461</f>
        <v>0.95999200000000007</v>
      </c>
      <c r="P461" s="30">
        <f>((N455*P455)+(N456*P456)+(N457*P457)+(N458*P458)+(N459*P459)+(N460*P460))/N461</f>
        <v>1</v>
      </c>
      <c r="R461" t="s">
        <v>90</v>
      </c>
    </row>
    <row r="462" spans="1:18" x14ac:dyDescent="0.25">
      <c r="R462">
        <v>0</v>
      </c>
    </row>
    <row r="463" spans="1:18" ht="15.75" thickBot="1" x14ac:dyDescent="0.3">
      <c r="R463">
        <v>0</v>
      </c>
    </row>
    <row r="464" spans="1:18" ht="15.75" thickBot="1" x14ac:dyDescent="0.3">
      <c r="B464" s="21" t="str">
        <f>R467</f>
        <v>EMT</v>
      </c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3"/>
      <c r="R464">
        <v>0</v>
      </c>
    </row>
    <row r="465" spans="1:18" ht="15.75" thickBot="1" x14ac:dyDescent="0.3">
      <c r="B465" s="10" t="s">
        <v>9</v>
      </c>
      <c r="C465" s="11"/>
      <c r="D465" s="12"/>
      <c r="E465" s="10" t="s">
        <v>10</v>
      </c>
      <c r="F465" s="11"/>
      <c r="G465" s="12"/>
      <c r="H465" s="7" t="s">
        <v>13</v>
      </c>
      <c r="I465" s="8"/>
      <c r="J465" s="9"/>
      <c r="K465" s="18" t="s">
        <v>11</v>
      </c>
      <c r="L465" s="19"/>
      <c r="M465" s="20"/>
      <c r="N465" s="7" t="s">
        <v>12</v>
      </c>
      <c r="O465" s="8"/>
      <c r="P465" s="9"/>
      <c r="R465">
        <v>0</v>
      </c>
    </row>
    <row r="466" spans="1:18" x14ac:dyDescent="0.25">
      <c r="B466" s="24" t="s">
        <v>98</v>
      </c>
      <c r="C466" s="25" t="s">
        <v>99</v>
      </c>
      <c r="D466" s="26" t="s">
        <v>100</v>
      </c>
      <c r="E466" s="24" t="s">
        <v>98</v>
      </c>
      <c r="F466" s="25" t="s">
        <v>99</v>
      </c>
      <c r="G466" s="26" t="s">
        <v>100</v>
      </c>
      <c r="H466" s="24" t="s">
        <v>98</v>
      </c>
      <c r="I466" s="25" t="s">
        <v>99</v>
      </c>
      <c r="J466" s="26" t="s">
        <v>100</v>
      </c>
      <c r="K466" s="24" t="s">
        <v>98</v>
      </c>
      <c r="L466" s="25" t="s">
        <v>99</v>
      </c>
      <c r="M466" s="26" t="s">
        <v>100</v>
      </c>
      <c r="N466" s="24" t="s">
        <v>98</v>
      </c>
      <c r="O466" s="25" t="s">
        <v>99</v>
      </c>
      <c r="P466" s="14" t="s">
        <v>100</v>
      </c>
      <c r="R466">
        <v>0</v>
      </c>
    </row>
    <row r="467" spans="1:18" x14ac:dyDescent="0.25">
      <c r="A467" s="28" t="s">
        <v>7</v>
      </c>
      <c r="B467" s="29">
        <v>0</v>
      </c>
      <c r="C467" s="30">
        <v>0</v>
      </c>
      <c r="D467" s="30">
        <v>0</v>
      </c>
      <c r="E467" s="29">
        <v>74</v>
      </c>
      <c r="F467" s="30">
        <v>0.59460000000000002</v>
      </c>
      <c r="G467" s="30">
        <v>0.74319999999999997</v>
      </c>
      <c r="H467" s="29">
        <v>11</v>
      </c>
      <c r="I467" s="30">
        <v>0.81820000000000004</v>
      </c>
      <c r="J467" s="30">
        <v>0.81820000000000004</v>
      </c>
      <c r="K467" s="29">
        <v>0</v>
      </c>
      <c r="L467" s="30">
        <v>0</v>
      </c>
      <c r="M467" s="30">
        <v>0</v>
      </c>
      <c r="N467" s="29">
        <v>7</v>
      </c>
      <c r="O467" s="30">
        <v>0.57140000000000002</v>
      </c>
      <c r="P467" s="30">
        <v>0.71430000000000005</v>
      </c>
      <c r="R467" t="s">
        <v>41</v>
      </c>
    </row>
    <row r="468" spans="1:18" x14ac:dyDescent="0.25">
      <c r="A468" s="28" t="s">
        <v>81</v>
      </c>
      <c r="B468" s="29">
        <v>0</v>
      </c>
      <c r="C468" s="30">
        <v>0</v>
      </c>
      <c r="D468" s="30">
        <v>0</v>
      </c>
      <c r="E468" s="29">
        <v>64</v>
      </c>
      <c r="F468" s="30">
        <v>0.5</v>
      </c>
      <c r="G468" s="30">
        <v>0.75</v>
      </c>
      <c r="H468" s="29">
        <v>4</v>
      </c>
      <c r="I468" s="30">
        <v>0.75</v>
      </c>
      <c r="J468" s="30">
        <v>0.75</v>
      </c>
      <c r="K468" s="29">
        <v>1</v>
      </c>
      <c r="L468" s="30">
        <v>1</v>
      </c>
      <c r="M468" s="30">
        <v>1</v>
      </c>
      <c r="N468" s="29">
        <v>7</v>
      </c>
      <c r="O468" s="30">
        <v>0.85709999999999997</v>
      </c>
      <c r="P468" s="30">
        <v>0.85709999999999997</v>
      </c>
      <c r="R468" t="s">
        <v>7</v>
      </c>
    </row>
    <row r="469" spans="1:18" x14ac:dyDescent="0.25">
      <c r="A469" s="28" t="s">
        <v>85</v>
      </c>
      <c r="B469" s="29">
        <v>0</v>
      </c>
      <c r="C469" s="30">
        <v>0</v>
      </c>
      <c r="D469" s="30">
        <v>0</v>
      </c>
      <c r="E469" s="29">
        <v>62</v>
      </c>
      <c r="F469" s="30">
        <v>0.5645</v>
      </c>
      <c r="G469" s="30">
        <v>0.7419</v>
      </c>
      <c r="H469" s="29">
        <v>2</v>
      </c>
      <c r="I469" s="30">
        <v>0.5</v>
      </c>
      <c r="J469" s="30">
        <v>0.5</v>
      </c>
      <c r="K469" s="29">
        <v>0</v>
      </c>
      <c r="L469" s="30">
        <v>0</v>
      </c>
      <c r="M469" s="30">
        <v>0</v>
      </c>
      <c r="N469" s="29">
        <v>13</v>
      </c>
      <c r="O469" s="30">
        <v>0.46150000000000002</v>
      </c>
      <c r="P469" s="30">
        <v>0.76919999999999999</v>
      </c>
      <c r="R469" t="s">
        <v>81</v>
      </c>
    </row>
    <row r="470" spans="1:18" x14ac:dyDescent="0.25">
      <c r="A470" s="28" t="s">
        <v>76</v>
      </c>
      <c r="B470" s="29">
        <v>0</v>
      </c>
      <c r="C470" s="30">
        <v>0</v>
      </c>
      <c r="D470" s="30">
        <v>0</v>
      </c>
      <c r="E470" s="29">
        <v>56</v>
      </c>
      <c r="F470" s="30">
        <v>0.53569999999999995</v>
      </c>
      <c r="G470" s="30">
        <v>0.76790000000000003</v>
      </c>
      <c r="H470" s="29">
        <v>2</v>
      </c>
      <c r="I470" s="30">
        <v>0.5</v>
      </c>
      <c r="J470" s="30">
        <v>0.5</v>
      </c>
      <c r="K470" s="29">
        <v>2</v>
      </c>
      <c r="L470" s="30">
        <v>1</v>
      </c>
      <c r="M470" s="30">
        <v>1</v>
      </c>
      <c r="N470" s="29">
        <v>15</v>
      </c>
      <c r="O470" s="30">
        <v>0.4</v>
      </c>
      <c r="P470" s="30">
        <v>0.73329999999999995</v>
      </c>
      <c r="R470" t="s">
        <v>85</v>
      </c>
    </row>
    <row r="471" spans="1:18" x14ac:dyDescent="0.25">
      <c r="A471" s="28" t="s">
        <v>83</v>
      </c>
      <c r="B471" s="29">
        <v>0</v>
      </c>
      <c r="C471" s="30">
        <v>0</v>
      </c>
      <c r="D471" s="30">
        <v>0</v>
      </c>
      <c r="E471" s="29">
        <v>79</v>
      </c>
      <c r="F471" s="30">
        <v>0.48099999999999998</v>
      </c>
      <c r="G471" s="30">
        <v>0.75949999999999995</v>
      </c>
      <c r="H471" s="29">
        <v>5</v>
      </c>
      <c r="I471" s="30">
        <v>1</v>
      </c>
      <c r="J471" s="30">
        <v>1</v>
      </c>
      <c r="K471" s="29">
        <v>1</v>
      </c>
      <c r="L471" s="30">
        <v>1</v>
      </c>
      <c r="M471" s="30">
        <v>1</v>
      </c>
      <c r="N471" s="29">
        <v>10</v>
      </c>
      <c r="O471" s="30">
        <v>0.7</v>
      </c>
      <c r="P471" s="30">
        <v>0.9</v>
      </c>
      <c r="R471" t="s">
        <v>76</v>
      </c>
    </row>
    <row r="472" spans="1:18" x14ac:dyDescent="0.25">
      <c r="A472" s="31" t="s">
        <v>90</v>
      </c>
      <c r="B472" s="29">
        <v>0</v>
      </c>
      <c r="C472" s="30">
        <v>0</v>
      </c>
      <c r="D472" s="30">
        <v>0</v>
      </c>
      <c r="E472" s="29">
        <v>80</v>
      </c>
      <c r="F472" s="30">
        <v>0.5625</v>
      </c>
      <c r="G472" s="30">
        <v>0.8</v>
      </c>
      <c r="H472" s="29">
        <v>1</v>
      </c>
      <c r="I472" s="30">
        <v>0</v>
      </c>
      <c r="J472" s="30">
        <v>1</v>
      </c>
      <c r="K472" s="29">
        <v>0</v>
      </c>
      <c r="L472" s="30">
        <v>0</v>
      </c>
      <c r="M472" s="30">
        <v>0</v>
      </c>
      <c r="N472" s="29">
        <v>14</v>
      </c>
      <c r="O472" s="30">
        <v>0.71430000000000005</v>
      </c>
      <c r="P472" s="30">
        <v>0.85709999999999997</v>
      </c>
      <c r="R472" t="s">
        <v>83</v>
      </c>
    </row>
    <row r="473" spans="1:18" x14ac:dyDescent="0.25">
      <c r="A473" s="31" t="s">
        <v>101</v>
      </c>
      <c r="B473" s="29">
        <f>SUM(B467:B472)</f>
        <v>0</v>
      </c>
      <c r="C473" s="30" t="e">
        <f>((B467*C467)+(B468*C468)+(B469*C469)+(B470*C470)+(B471*C471)+(B472*C472))/B473</f>
        <v>#DIV/0!</v>
      </c>
      <c r="D473" s="30" t="e">
        <f>((B467*D467)+(B468*D468)+(B469*D469)+(B470*D470)+(B471*D471)+(B472*D472))/B473</f>
        <v>#DIV/0!</v>
      </c>
      <c r="E473" s="29">
        <f>SUM(E467:E472)</f>
        <v>415</v>
      </c>
      <c r="F473" s="30">
        <f>((E467*F467)+(E468*F468)+(E469*F469)+(E470*F470)+(E471*F471)+(E472*F472))/E473</f>
        <v>0.53975325301204824</v>
      </c>
      <c r="G473" s="30">
        <f>((E467*G467)+(E468*G468)+(E469*G469)+(E470*G470)+(E471*G471)+(E472*G472))/E473</f>
        <v>0.76143975903614447</v>
      </c>
      <c r="H473" s="29">
        <f>SUM(H467:H472)</f>
        <v>25</v>
      </c>
      <c r="I473" s="30">
        <f>((H467*I467)+(H468*I468)+(H469*I469)+(H470*I470)+(H471*I471)+(H472*I472))/H473</f>
        <v>0.76000800000000002</v>
      </c>
      <c r="J473" s="30">
        <f>((H467*J467)+(H468*J468)+(H469*J469)+(H470*J470)+(H471*J471)+(H472*J472))/H473</f>
        <v>0.80000799999999994</v>
      </c>
      <c r="K473" s="29">
        <f>SUM(K467:K472)</f>
        <v>4</v>
      </c>
      <c r="L473" s="30">
        <f>((K467*L467)+(K468*L468)+(K469*L469)+(K470*L470)+(K471*L471)+(K472*L472))/K473</f>
        <v>1</v>
      </c>
      <c r="M473" s="30">
        <f>((K467*M467)+(K468*M468)+(K469*M469)+(K470*M470)+(K471*M471)+(K472*M472))/K473</f>
        <v>1</v>
      </c>
      <c r="N473" s="29">
        <f>SUM(N467:N472)</f>
        <v>66</v>
      </c>
      <c r="O473" s="30">
        <f>((N467*O467)+(N468*O468)+(N469*O469)+(N470*O470)+(N471*O471)+(N472*O472))/N473</f>
        <v>0.5908969696969697</v>
      </c>
      <c r="P473" s="30">
        <f>((N467*P467)+(N468*P468)+(N469*P469)+(N470*P470)+(N471*P471)+(N472*P472))/N473</f>
        <v>0.80300454545454547</v>
      </c>
      <c r="R473" t="s">
        <v>90</v>
      </c>
    </row>
    <row r="474" spans="1:18" x14ac:dyDescent="0.25">
      <c r="R474">
        <v>0</v>
      </c>
    </row>
    <row r="475" spans="1:18" ht="15.75" thickBot="1" x14ac:dyDescent="0.3">
      <c r="R475">
        <v>0</v>
      </c>
    </row>
    <row r="476" spans="1:18" ht="15.75" thickBot="1" x14ac:dyDescent="0.3">
      <c r="B476" s="21" t="str">
        <f>R479</f>
        <v>EMTP</v>
      </c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3"/>
      <c r="R476">
        <v>0</v>
      </c>
    </row>
    <row r="477" spans="1:18" ht="15.75" thickBot="1" x14ac:dyDescent="0.3">
      <c r="B477" s="10" t="s">
        <v>9</v>
      </c>
      <c r="C477" s="11"/>
      <c r="D477" s="12"/>
      <c r="E477" s="10" t="s">
        <v>10</v>
      </c>
      <c r="F477" s="11"/>
      <c r="G477" s="12"/>
      <c r="H477" s="7" t="s">
        <v>13</v>
      </c>
      <c r="I477" s="8"/>
      <c r="J477" s="9"/>
      <c r="K477" s="18" t="s">
        <v>11</v>
      </c>
      <c r="L477" s="19"/>
      <c r="M477" s="20"/>
      <c r="N477" s="7" t="s">
        <v>12</v>
      </c>
      <c r="O477" s="8"/>
      <c r="P477" s="9"/>
      <c r="R477">
        <v>0</v>
      </c>
    </row>
    <row r="478" spans="1:18" x14ac:dyDescent="0.25">
      <c r="B478" s="24" t="s">
        <v>98</v>
      </c>
      <c r="C478" s="25" t="s">
        <v>99</v>
      </c>
      <c r="D478" s="26" t="s">
        <v>100</v>
      </c>
      <c r="E478" s="24" t="s">
        <v>98</v>
      </c>
      <c r="F478" s="25" t="s">
        <v>99</v>
      </c>
      <c r="G478" s="26" t="s">
        <v>100</v>
      </c>
      <c r="H478" s="24" t="s">
        <v>98</v>
      </c>
      <c r="I478" s="25" t="s">
        <v>99</v>
      </c>
      <c r="J478" s="26" t="s">
        <v>100</v>
      </c>
      <c r="K478" s="24" t="s">
        <v>98</v>
      </c>
      <c r="L478" s="25" t="s">
        <v>99</v>
      </c>
      <c r="M478" s="26" t="s">
        <v>100</v>
      </c>
      <c r="N478" s="24" t="s">
        <v>98</v>
      </c>
      <c r="O478" s="25" t="s">
        <v>99</v>
      </c>
      <c r="P478" s="14" t="s">
        <v>100</v>
      </c>
      <c r="R478">
        <v>0</v>
      </c>
    </row>
    <row r="479" spans="1:18" x14ac:dyDescent="0.25">
      <c r="A479" s="28" t="s">
        <v>7</v>
      </c>
      <c r="B479" s="29">
        <v>0</v>
      </c>
      <c r="C479" s="30">
        <v>0</v>
      </c>
      <c r="D479" s="30">
        <v>0</v>
      </c>
      <c r="E479" s="29">
        <v>27</v>
      </c>
      <c r="F479" s="30">
        <v>1</v>
      </c>
      <c r="G479" s="30">
        <v>1</v>
      </c>
      <c r="H479" s="29">
        <v>15</v>
      </c>
      <c r="I479" s="30">
        <v>1</v>
      </c>
      <c r="J479" s="30">
        <v>1</v>
      </c>
      <c r="K479" s="29">
        <v>0</v>
      </c>
      <c r="L479" s="30">
        <v>0</v>
      </c>
      <c r="M479" s="30">
        <v>0</v>
      </c>
      <c r="N479" s="29">
        <v>9</v>
      </c>
      <c r="O479" s="30">
        <v>1</v>
      </c>
      <c r="P479" s="30">
        <v>1</v>
      </c>
      <c r="R479" t="s">
        <v>42</v>
      </c>
    </row>
    <row r="480" spans="1:18" x14ac:dyDescent="0.25">
      <c r="A480" s="28" t="s">
        <v>81</v>
      </c>
      <c r="B480" s="29">
        <v>0</v>
      </c>
      <c r="C480" s="30">
        <v>0</v>
      </c>
      <c r="D480" s="30">
        <v>0</v>
      </c>
      <c r="E480" s="29">
        <v>21</v>
      </c>
      <c r="F480" s="30">
        <v>1</v>
      </c>
      <c r="G480" s="30">
        <v>1</v>
      </c>
      <c r="H480" s="29">
        <v>3</v>
      </c>
      <c r="I480" s="30">
        <v>1</v>
      </c>
      <c r="J480" s="30">
        <v>1</v>
      </c>
      <c r="K480" s="29">
        <v>0</v>
      </c>
      <c r="L480" s="30">
        <v>0</v>
      </c>
      <c r="M480" s="30">
        <v>0</v>
      </c>
      <c r="N480" s="29">
        <v>3</v>
      </c>
      <c r="O480" s="30">
        <v>1</v>
      </c>
      <c r="P480" s="30">
        <v>1</v>
      </c>
      <c r="R480" t="s">
        <v>7</v>
      </c>
    </row>
    <row r="481" spans="1:18" x14ac:dyDescent="0.25">
      <c r="A481" s="28" t="s">
        <v>85</v>
      </c>
      <c r="B481" s="29">
        <v>0</v>
      </c>
      <c r="C481" s="30">
        <v>0</v>
      </c>
      <c r="D481" s="30">
        <v>0</v>
      </c>
      <c r="E481" s="29">
        <v>15</v>
      </c>
      <c r="F481" s="30">
        <v>0.93330000000000002</v>
      </c>
      <c r="G481" s="30">
        <v>0.93330000000000002</v>
      </c>
      <c r="H481" s="29">
        <v>0</v>
      </c>
      <c r="I481" s="30">
        <v>0</v>
      </c>
      <c r="J481" s="30">
        <v>0</v>
      </c>
      <c r="K481" s="29">
        <v>0</v>
      </c>
      <c r="L481" s="30">
        <v>0</v>
      </c>
      <c r="M481" s="30">
        <v>0</v>
      </c>
      <c r="N481" s="29">
        <v>30</v>
      </c>
      <c r="O481" s="30">
        <v>1</v>
      </c>
      <c r="P481" s="30">
        <v>1</v>
      </c>
      <c r="R481" t="s">
        <v>81</v>
      </c>
    </row>
    <row r="482" spans="1:18" x14ac:dyDescent="0.25">
      <c r="A482" s="28" t="s">
        <v>76</v>
      </c>
      <c r="B482" s="29">
        <v>0</v>
      </c>
      <c r="C482" s="30">
        <v>0</v>
      </c>
      <c r="D482" s="30">
        <v>0</v>
      </c>
      <c r="E482" s="29">
        <v>17</v>
      </c>
      <c r="F482" s="30">
        <v>0.82350000000000001</v>
      </c>
      <c r="G482" s="30">
        <v>0.94120000000000004</v>
      </c>
      <c r="H482" s="29">
        <v>4</v>
      </c>
      <c r="I482" s="30">
        <v>1</v>
      </c>
      <c r="J482" s="30">
        <v>1</v>
      </c>
      <c r="K482" s="29">
        <v>0</v>
      </c>
      <c r="L482" s="30">
        <v>0</v>
      </c>
      <c r="M482" s="30">
        <v>0</v>
      </c>
      <c r="N482" s="29">
        <v>2</v>
      </c>
      <c r="O482" s="30">
        <v>1</v>
      </c>
      <c r="P482" s="30">
        <v>1</v>
      </c>
      <c r="R482" t="s">
        <v>85</v>
      </c>
    </row>
    <row r="483" spans="1:18" x14ac:dyDescent="0.25">
      <c r="A483" s="28" t="s">
        <v>83</v>
      </c>
      <c r="B483" s="29">
        <v>0</v>
      </c>
      <c r="C483" s="30">
        <v>0</v>
      </c>
      <c r="D483" s="30">
        <v>0</v>
      </c>
      <c r="E483" s="29">
        <v>10</v>
      </c>
      <c r="F483" s="30">
        <v>1</v>
      </c>
      <c r="G483" s="30">
        <v>1</v>
      </c>
      <c r="H483" s="29">
        <v>0</v>
      </c>
      <c r="I483" s="30">
        <v>0</v>
      </c>
      <c r="J483" s="30">
        <v>0</v>
      </c>
      <c r="K483" s="29">
        <v>0</v>
      </c>
      <c r="L483" s="30">
        <v>0</v>
      </c>
      <c r="M483" s="30">
        <v>0</v>
      </c>
      <c r="N483" s="29">
        <v>21</v>
      </c>
      <c r="O483" s="30">
        <v>0.95240000000000002</v>
      </c>
      <c r="P483" s="30">
        <v>0.95240000000000002</v>
      </c>
      <c r="R483" t="s">
        <v>76</v>
      </c>
    </row>
    <row r="484" spans="1:18" x14ac:dyDescent="0.25">
      <c r="A484" s="31" t="s">
        <v>90</v>
      </c>
      <c r="B484" s="29">
        <v>0</v>
      </c>
      <c r="C484" s="30">
        <v>0</v>
      </c>
      <c r="D484" s="30">
        <v>0</v>
      </c>
      <c r="E484" s="29">
        <v>18</v>
      </c>
      <c r="F484" s="30">
        <v>0.77780000000000005</v>
      </c>
      <c r="G484" s="30">
        <v>0.77780000000000005</v>
      </c>
      <c r="H484" s="29">
        <v>0</v>
      </c>
      <c r="I484" s="30">
        <v>0</v>
      </c>
      <c r="J484" s="30">
        <v>0</v>
      </c>
      <c r="K484" s="29">
        <v>0</v>
      </c>
      <c r="L484" s="30">
        <v>0</v>
      </c>
      <c r="M484" s="30">
        <v>0</v>
      </c>
      <c r="N484" s="29">
        <v>6</v>
      </c>
      <c r="O484" s="30">
        <v>1</v>
      </c>
      <c r="P484" s="30">
        <v>1</v>
      </c>
      <c r="R484" t="s">
        <v>83</v>
      </c>
    </row>
    <row r="485" spans="1:18" x14ac:dyDescent="0.25">
      <c r="A485" s="31" t="s">
        <v>101</v>
      </c>
      <c r="B485" s="29">
        <f>SUM(B479:B484)</f>
        <v>0</v>
      </c>
      <c r="C485" s="30" t="e">
        <f>((B479*C479)+(B480*C480)+(B481*C481)+(B482*C482)+(B483*C483)+(B484*C484))/B485</f>
        <v>#DIV/0!</v>
      </c>
      <c r="D485" s="30" t="e">
        <f>((B479*D479)+(B480*D480)+(B481*D481)+(B482*D482)+(B483*D483)+(B484*D484))/B485</f>
        <v>#DIV/0!</v>
      </c>
      <c r="E485" s="29">
        <f>SUM(E479:E484)</f>
        <v>108</v>
      </c>
      <c r="F485" s="30">
        <f>((E479*F479)+(E480*F480)+(E481*F481)+(E482*F482)+(E483*F483)+(E484*F484))/E485</f>
        <v>0.92592037037037034</v>
      </c>
      <c r="G485" s="30">
        <f>((E479*G479)+(E480*G480)+(E481*G481)+(E482*G482)+(E483*G483)+(E484*G484))/E485</f>
        <v>0.94444722222222222</v>
      </c>
      <c r="H485" s="29">
        <f>SUM(H479:H484)</f>
        <v>22</v>
      </c>
      <c r="I485" s="30">
        <f>((H479*I479)+(H480*I480)+(H481*I481)+(H482*I482)+(H483*I483)+(H484*I484))/H485</f>
        <v>1</v>
      </c>
      <c r="J485" s="30">
        <f>((H479*J479)+(H480*J480)+(H481*J481)+(H482*J482)+(H483*J483)+(H484*J484))/H485</f>
        <v>1</v>
      </c>
      <c r="K485" s="29">
        <f>SUM(K479:K484)</f>
        <v>0</v>
      </c>
      <c r="L485" s="30" t="e">
        <f>((K479*L479)+(K480*L480)+(K481*L481)+(K482*L482)+(K483*L483)+(K484*L484))/K485</f>
        <v>#DIV/0!</v>
      </c>
      <c r="M485" s="30" t="e">
        <f>((K479*M479)+(K480*M480)+(K481*M481)+(K482*M482)+(K483*M483)+(K484*M484))/K485</f>
        <v>#DIV/0!</v>
      </c>
      <c r="N485" s="29">
        <f>SUM(N479:N484)</f>
        <v>71</v>
      </c>
      <c r="O485" s="30">
        <f>((N479*O479)+(N480*O480)+(N481*O481)+(N482*O482)+(N483*O483)+(N484*O484))/N485</f>
        <v>0.98592112676056332</v>
      </c>
      <c r="P485" s="30">
        <f>((N479*P479)+(N480*P480)+(N481*P481)+(N482*P482)+(N483*P483)+(N484*P484))/N485</f>
        <v>0.98592112676056332</v>
      </c>
      <c r="R485" t="s">
        <v>90</v>
      </c>
    </row>
    <row r="486" spans="1:18" x14ac:dyDescent="0.25">
      <c r="R486">
        <v>0</v>
      </c>
    </row>
    <row r="487" spans="1:18" ht="15.75" thickBot="1" x14ac:dyDescent="0.3">
      <c r="R487">
        <v>0</v>
      </c>
    </row>
    <row r="488" spans="1:18" ht="15.75" thickBot="1" x14ac:dyDescent="0.3">
      <c r="B488" s="21" t="str">
        <f>R491</f>
        <v>ENGL</v>
      </c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3"/>
      <c r="R488">
        <v>0</v>
      </c>
    </row>
    <row r="489" spans="1:18" ht="15.75" thickBot="1" x14ac:dyDescent="0.3">
      <c r="B489" s="10" t="s">
        <v>9</v>
      </c>
      <c r="C489" s="11"/>
      <c r="D489" s="12"/>
      <c r="E489" s="10" t="s">
        <v>10</v>
      </c>
      <c r="F489" s="11"/>
      <c r="G489" s="12"/>
      <c r="H489" s="7" t="s">
        <v>13</v>
      </c>
      <c r="I489" s="8"/>
      <c r="J489" s="9"/>
      <c r="K489" s="18" t="s">
        <v>11</v>
      </c>
      <c r="L489" s="19"/>
      <c r="M489" s="20"/>
      <c r="N489" s="7" t="s">
        <v>12</v>
      </c>
      <c r="O489" s="8"/>
      <c r="P489" s="9"/>
      <c r="R489">
        <v>0</v>
      </c>
    </row>
    <row r="490" spans="1:18" x14ac:dyDescent="0.25">
      <c r="B490" s="24" t="s">
        <v>98</v>
      </c>
      <c r="C490" s="25" t="s">
        <v>99</v>
      </c>
      <c r="D490" s="26" t="s">
        <v>100</v>
      </c>
      <c r="E490" s="24" t="s">
        <v>98</v>
      </c>
      <c r="F490" s="25" t="s">
        <v>99</v>
      </c>
      <c r="G490" s="26" t="s">
        <v>100</v>
      </c>
      <c r="H490" s="24" t="s">
        <v>98</v>
      </c>
      <c r="I490" s="25" t="s">
        <v>99</v>
      </c>
      <c r="J490" s="26" t="s">
        <v>100</v>
      </c>
      <c r="K490" s="24" t="s">
        <v>98</v>
      </c>
      <c r="L490" s="25" t="s">
        <v>99</v>
      </c>
      <c r="M490" s="26" t="s">
        <v>100</v>
      </c>
      <c r="N490" s="24" t="s">
        <v>98</v>
      </c>
      <c r="O490" s="25" t="s">
        <v>99</v>
      </c>
      <c r="P490" s="14" t="s">
        <v>100</v>
      </c>
      <c r="R490">
        <v>0</v>
      </c>
    </row>
    <row r="491" spans="1:18" x14ac:dyDescent="0.25">
      <c r="A491" s="28" t="s">
        <v>7</v>
      </c>
      <c r="B491" s="29">
        <v>33</v>
      </c>
      <c r="C491" s="30">
        <v>0.72729999999999995</v>
      </c>
      <c r="D491" s="30">
        <v>0.90910000000000002</v>
      </c>
      <c r="E491" s="29">
        <v>3427</v>
      </c>
      <c r="F491" s="30">
        <v>0.55759999999999998</v>
      </c>
      <c r="G491" s="30">
        <v>0.76659999999999995</v>
      </c>
      <c r="H491" s="29">
        <v>127</v>
      </c>
      <c r="I491" s="30">
        <v>0.72440000000000004</v>
      </c>
      <c r="J491" s="30">
        <v>0.85040000000000004</v>
      </c>
      <c r="K491" s="29">
        <v>26</v>
      </c>
      <c r="L491" s="30">
        <v>0.53849999999999998</v>
      </c>
      <c r="M491" s="30">
        <v>0.73080000000000001</v>
      </c>
      <c r="N491" s="29">
        <v>142</v>
      </c>
      <c r="O491" s="30">
        <v>0.56340000000000001</v>
      </c>
      <c r="P491" s="30">
        <v>0.80989999999999995</v>
      </c>
      <c r="R491" t="s">
        <v>43</v>
      </c>
    </row>
    <row r="492" spans="1:18" x14ac:dyDescent="0.25">
      <c r="A492" s="28" t="s">
        <v>81</v>
      </c>
      <c r="B492" s="29">
        <v>22</v>
      </c>
      <c r="C492" s="30">
        <v>0.5</v>
      </c>
      <c r="D492" s="30">
        <v>0.86360000000000003</v>
      </c>
      <c r="E492" s="29">
        <v>3160</v>
      </c>
      <c r="F492" s="30">
        <v>0.60350000000000004</v>
      </c>
      <c r="G492" s="30">
        <v>0.82310000000000005</v>
      </c>
      <c r="H492" s="29">
        <v>70</v>
      </c>
      <c r="I492" s="30">
        <v>0.7</v>
      </c>
      <c r="J492" s="30">
        <v>0.81430000000000002</v>
      </c>
      <c r="K492" s="29">
        <v>26</v>
      </c>
      <c r="L492" s="30">
        <v>0.65380000000000005</v>
      </c>
      <c r="M492" s="30">
        <v>0.76919999999999999</v>
      </c>
      <c r="N492" s="29">
        <v>211</v>
      </c>
      <c r="O492" s="30">
        <v>0.57820000000000005</v>
      </c>
      <c r="P492" s="30">
        <v>0.81040000000000001</v>
      </c>
      <c r="R492" t="s">
        <v>7</v>
      </c>
    </row>
    <row r="493" spans="1:18" x14ac:dyDescent="0.25">
      <c r="A493" s="28" t="s">
        <v>85</v>
      </c>
      <c r="B493" s="29">
        <v>6</v>
      </c>
      <c r="C493" s="30">
        <v>0.66669999999999996</v>
      </c>
      <c r="D493" s="30">
        <v>1</v>
      </c>
      <c r="E493" s="29">
        <v>2845</v>
      </c>
      <c r="F493" s="30">
        <v>0.59230000000000005</v>
      </c>
      <c r="G493" s="30">
        <v>0.83340000000000003</v>
      </c>
      <c r="H493" s="29">
        <v>32</v>
      </c>
      <c r="I493" s="30">
        <v>0.625</v>
      </c>
      <c r="J493" s="30">
        <v>0.75</v>
      </c>
      <c r="K493" s="29">
        <v>17</v>
      </c>
      <c r="L493" s="30">
        <v>0.47060000000000002</v>
      </c>
      <c r="M493" s="30">
        <v>0.64710000000000001</v>
      </c>
      <c r="N493" s="29">
        <v>226</v>
      </c>
      <c r="O493" s="30">
        <v>0.62390000000000001</v>
      </c>
      <c r="P493" s="30">
        <v>0.83189999999999997</v>
      </c>
      <c r="R493" t="s">
        <v>81</v>
      </c>
    </row>
    <row r="494" spans="1:18" x14ac:dyDescent="0.25">
      <c r="A494" s="28" t="s">
        <v>76</v>
      </c>
      <c r="B494" s="29">
        <v>26</v>
      </c>
      <c r="C494" s="30">
        <v>0.69230000000000003</v>
      </c>
      <c r="D494" s="30">
        <v>0.80769999999999997</v>
      </c>
      <c r="E494" s="29">
        <v>3209</v>
      </c>
      <c r="F494" s="30">
        <v>0.59740000000000004</v>
      </c>
      <c r="G494" s="30">
        <v>0.80679999999999996</v>
      </c>
      <c r="H494" s="29">
        <v>125</v>
      </c>
      <c r="I494" s="30">
        <v>0.68</v>
      </c>
      <c r="J494" s="30">
        <v>0.8</v>
      </c>
      <c r="K494" s="29">
        <v>38</v>
      </c>
      <c r="L494" s="30">
        <v>0.81579999999999997</v>
      </c>
      <c r="M494" s="30">
        <v>0.92110000000000003</v>
      </c>
      <c r="N494" s="29">
        <v>226</v>
      </c>
      <c r="O494" s="30">
        <v>0.60619999999999996</v>
      </c>
      <c r="P494" s="30">
        <v>0.80530000000000002</v>
      </c>
      <c r="R494" t="s">
        <v>85</v>
      </c>
    </row>
    <row r="495" spans="1:18" x14ac:dyDescent="0.25">
      <c r="A495" s="28" t="s">
        <v>83</v>
      </c>
      <c r="B495" s="29">
        <v>17</v>
      </c>
      <c r="C495" s="30">
        <v>0.70589999999999997</v>
      </c>
      <c r="D495" s="30">
        <v>0.82350000000000001</v>
      </c>
      <c r="E495" s="29">
        <v>2772</v>
      </c>
      <c r="F495" s="30">
        <v>0.59419999999999995</v>
      </c>
      <c r="G495" s="30">
        <v>0.8276</v>
      </c>
      <c r="H495" s="29">
        <v>58</v>
      </c>
      <c r="I495" s="30">
        <v>0.63790000000000002</v>
      </c>
      <c r="J495" s="30">
        <v>0.70689999999999997</v>
      </c>
      <c r="K495" s="29">
        <v>18</v>
      </c>
      <c r="L495" s="30">
        <v>0.88890000000000002</v>
      </c>
      <c r="M495" s="30">
        <v>0.94440000000000002</v>
      </c>
      <c r="N495" s="29">
        <v>209</v>
      </c>
      <c r="O495" s="30">
        <v>0.56459999999999999</v>
      </c>
      <c r="P495" s="30">
        <v>0.79900000000000004</v>
      </c>
      <c r="R495" t="s">
        <v>76</v>
      </c>
    </row>
    <row r="496" spans="1:18" x14ac:dyDescent="0.25">
      <c r="A496" s="31" t="s">
        <v>90</v>
      </c>
      <c r="B496" s="29">
        <v>6</v>
      </c>
      <c r="C496" s="30">
        <v>0.5</v>
      </c>
      <c r="D496" s="30">
        <v>0.83330000000000004</v>
      </c>
      <c r="E496" s="29">
        <v>2376</v>
      </c>
      <c r="F496" s="30">
        <v>0.55349999999999999</v>
      </c>
      <c r="G496" s="30">
        <v>0.80389999999999995</v>
      </c>
      <c r="H496" s="29">
        <v>26</v>
      </c>
      <c r="I496" s="30">
        <v>0.57689999999999997</v>
      </c>
      <c r="J496" s="30">
        <v>0.76919999999999999</v>
      </c>
      <c r="K496" s="29">
        <v>16</v>
      </c>
      <c r="L496" s="30">
        <v>0.625</v>
      </c>
      <c r="M496" s="30">
        <v>0.8125</v>
      </c>
      <c r="N496" s="29">
        <v>204</v>
      </c>
      <c r="O496" s="30">
        <v>0.57840000000000003</v>
      </c>
      <c r="P496" s="30">
        <v>0.81859999999999999</v>
      </c>
      <c r="R496" t="s">
        <v>83</v>
      </c>
    </row>
    <row r="497" spans="1:18" x14ac:dyDescent="0.25">
      <c r="A497" s="31" t="s">
        <v>101</v>
      </c>
      <c r="B497" s="29">
        <f>SUM(B491:B496)</f>
        <v>110</v>
      </c>
      <c r="C497" s="30">
        <f>((B491*C491)+(B492*C492)+(B493*C493)+(B494*C494)+(B495*C495)+(B496*C496))/B497</f>
        <v>0.6545563636363636</v>
      </c>
      <c r="D497" s="30">
        <f>((B491*D491)+(B492*D492)+(B493*D493)+(B494*D494)+(B495*D495)+(B496*D496))/B497</f>
        <v>0.86362727272727269</v>
      </c>
      <c r="E497" s="29">
        <f>SUM(E491:E496)</f>
        <v>17789</v>
      </c>
      <c r="F497" s="30">
        <f>((E491*F491)+(E492*F492)+(E493*F493)+(E494*F494)+(E495*F495)+(E496*F496))/E497</f>
        <v>0.58363841137781769</v>
      </c>
      <c r="G497" s="30">
        <f>((E491*G491)+(E492*G492)+(E493*G493)+(E494*G494)+(E495*G495)+(E496*G496))/E497</f>
        <v>0.80905908145483163</v>
      </c>
      <c r="H497" s="29">
        <f>SUM(H491:H496)</f>
        <v>438</v>
      </c>
      <c r="I497" s="30">
        <f>((H491*I491)+(H492*I492)+(H493*I493)+(H494*I494)+(H495*I495)+(H496*I496))/H497</f>
        <v>0.68035707762557074</v>
      </c>
      <c r="J497" s="30">
        <f>((H491*J491)+(H492*J492)+(H493*J493)+(H494*J494)+(H495*J495)+(H496*J496))/H497</f>
        <v>0.79908949771689497</v>
      </c>
      <c r="K497" s="29">
        <f>SUM(K491:K496)</f>
        <v>141</v>
      </c>
      <c r="L497" s="30">
        <f>((K491*L491)+(K492*L492)+(K493*L493)+(K494*L494)+(K495*L495)+(K496*L496))/K497</f>
        <v>0.68085531914893616</v>
      </c>
      <c r="M497" s="30">
        <f>((K491*M491)+(K492*M492)+(K493*M493)+(K494*M494)+(K495*M495)+(K496*M496))/K497</f>
        <v>0.81561489361702122</v>
      </c>
      <c r="N497" s="29">
        <f>SUM(N491:N496)</f>
        <v>1218</v>
      </c>
      <c r="O497" s="30">
        <f>((N491*O491)+(N492*O492)+(N493*O493)+(N494*O494)+(N495*O495)+(N496*O496))/N497</f>
        <v>0.5878494252873564</v>
      </c>
      <c r="P497" s="30">
        <f>((N491*P491)+(N492*P492)+(N493*P493)+(N494*P494)+(N495*P495)+(N496*P496))/N497</f>
        <v>0.81280197044334979</v>
      </c>
      <c r="R497" t="s">
        <v>90</v>
      </c>
    </row>
    <row r="498" spans="1:18" x14ac:dyDescent="0.25">
      <c r="R498">
        <v>0</v>
      </c>
    </row>
    <row r="499" spans="1:18" x14ac:dyDescent="0.25">
      <c r="R499">
        <v>0</v>
      </c>
    </row>
    <row r="500" spans="1:18" ht="15.75" thickBot="1" x14ac:dyDescent="0.3">
      <c r="R500">
        <v>0</v>
      </c>
    </row>
    <row r="501" spans="1:18" ht="15.75" thickBot="1" x14ac:dyDescent="0.3">
      <c r="B501" s="21" t="str">
        <f>R504</f>
        <v>ENGR</v>
      </c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3"/>
      <c r="R501">
        <v>0</v>
      </c>
    </row>
    <row r="502" spans="1:18" ht="15.75" thickBot="1" x14ac:dyDescent="0.3">
      <c r="B502" s="10" t="s">
        <v>9</v>
      </c>
      <c r="C502" s="11"/>
      <c r="D502" s="12"/>
      <c r="E502" s="10" t="s">
        <v>10</v>
      </c>
      <c r="F502" s="11"/>
      <c r="G502" s="12"/>
      <c r="H502" s="7" t="s">
        <v>13</v>
      </c>
      <c r="I502" s="8"/>
      <c r="J502" s="9"/>
      <c r="K502" s="18" t="s">
        <v>11</v>
      </c>
      <c r="L502" s="19"/>
      <c r="M502" s="20"/>
      <c r="N502" s="7" t="s">
        <v>12</v>
      </c>
      <c r="O502" s="8"/>
      <c r="P502" s="9"/>
      <c r="R502">
        <v>0</v>
      </c>
    </row>
    <row r="503" spans="1:18" x14ac:dyDescent="0.25">
      <c r="B503" s="24" t="s">
        <v>98</v>
      </c>
      <c r="C503" s="25" t="s">
        <v>99</v>
      </c>
      <c r="D503" s="26" t="s">
        <v>100</v>
      </c>
      <c r="E503" s="24" t="s">
        <v>98</v>
      </c>
      <c r="F503" s="25" t="s">
        <v>99</v>
      </c>
      <c r="G503" s="26" t="s">
        <v>100</v>
      </c>
      <c r="H503" s="24" t="s">
        <v>98</v>
      </c>
      <c r="I503" s="25" t="s">
        <v>99</v>
      </c>
      <c r="J503" s="26" t="s">
        <v>100</v>
      </c>
      <c r="K503" s="24" t="s">
        <v>98</v>
      </c>
      <c r="L503" s="25" t="s">
        <v>99</v>
      </c>
      <c r="M503" s="26" t="s">
        <v>100</v>
      </c>
      <c r="N503" s="24" t="s">
        <v>98</v>
      </c>
      <c r="O503" s="25" t="s">
        <v>99</v>
      </c>
      <c r="P503" s="14" t="s">
        <v>100</v>
      </c>
      <c r="R503">
        <v>0</v>
      </c>
    </row>
    <row r="504" spans="1:18" x14ac:dyDescent="0.25">
      <c r="A504" s="28" t="s">
        <v>7</v>
      </c>
      <c r="B504" s="29">
        <v>0</v>
      </c>
      <c r="C504" s="30">
        <v>0</v>
      </c>
      <c r="D504" s="30">
        <v>0</v>
      </c>
      <c r="E504" s="29">
        <v>10</v>
      </c>
      <c r="F504" s="30">
        <v>1</v>
      </c>
      <c r="G504" s="30">
        <v>1</v>
      </c>
      <c r="H504" s="29">
        <v>1</v>
      </c>
      <c r="I504" s="30">
        <v>0</v>
      </c>
      <c r="J504" s="30">
        <v>0</v>
      </c>
      <c r="K504" s="29">
        <v>1</v>
      </c>
      <c r="L504" s="30">
        <v>0</v>
      </c>
      <c r="M504" s="30">
        <v>0</v>
      </c>
      <c r="N504" s="29">
        <v>0</v>
      </c>
      <c r="O504" s="30">
        <v>0</v>
      </c>
      <c r="P504" s="30">
        <v>0</v>
      </c>
      <c r="R504" t="s">
        <v>44</v>
      </c>
    </row>
    <row r="505" spans="1:18" x14ac:dyDescent="0.25">
      <c r="A505" s="28" t="s">
        <v>81</v>
      </c>
      <c r="B505" s="29">
        <v>0</v>
      </c>
      <c r="C505" s="30">
        <v>0</v>
      </c>
      <c r="D505" s="30">
        <v>0</v>
      </c>
      <c r="E505" s="29">
        <v>10</v>
      </c>
      <c r="F505" s="30">
        <v>0.9</v>
      </c>
      <c r="G505" s="30">
        <v>1</v>
      </c>
      <c r="H505" s="29">
        <v>1</v>
      </c>
      <c r="I505" s="30">
        <v>1</v>
      </c>
      <c r="J505" s="30">
        <v>1</v>
      </c>
      <c r="K505" s="29">
        <v>0</v>
      </c>
      <c r="L505" s="30">
        <v>0</v>
      </c>
      <c r="M505" s="30">
        <v>0</v>
      </c>
      <c r="N505" s="29">
        <v>1</v>
      </c>
      <c r="O505" s="30">
        <v>0</v>
      </c>
      <c r="P505" s="30">
        <v>1</v>
      </c>
      <c r="R505" t="s">
        <v>7</v>
      </c>
    </row>
    <row r="506" spans="1:18" x14ac:dyDescent="0.25">
      <c r="A506" s="28" t="s">
        <v>83</v>
      </c>
      <c r="B506" s="29">
        <v>0</v>
      </c>
      <c r="C506" s="30">
        <v>0</v>
      </c>
      <c r="D506" s="30">
        <v>0</v>
      </c>
      <c r="E506" s="29">
        <v>10</v>
      </c>
      <c r="F506" s="30">
        <v>0.9</v>
      </c>
      <c r="G506" s="30">
        <v>1</v>
      </c>
      <c r="H506" s="29">
        <v>1</v>
      </c>
      <c r="I506" s="30">
        <v>1</v>
      </c>
      <c r="J506" s="30">
        <v>1</v>
      </c>
      <c r="K506" s="29">
        <v>0</v>
      </c>
      <c r="L506" s="30">
        <v>0</v>
      </c>
      <c r="M506" s="30">
        <v>0</v>
      </c>
      <c r="N506" s="29">
        <v>0</v>
      </c>
      <c r="O506" s="30">
        <v>0</v>
      </c>
      <c r="P506" s="30">
        <v>0</v>
      </c>
      <c r="R506" t="s">
        <v>81</v>
      </c>
    </row>
    <row r="507" spans="1:18" x14ac:dyDescent="0.25">
      <c r="A507" s="31" t="s">
        <v>101</v>
      </c>
      <c r="B507" s="29">
        <f>SUM(B501:B506)</f>
        <v>0</v>
      </c>
      <c r="C507" s="30" t="e">
        <f>((B501*C501)+(B502*C502)+(B503*C503)+(B504*C504)+(B505*C505)+(B506*C506))/B507</f>
        <v>#VALUE!</v>
      </c>
      <c r="D507" s="30" t="e">
        <f>((B501*D501)+(B502*D502)+(B503*D503)+(B504*D504)+(B505*D505)+(B506*D506))/B507</f>
        <v>#VALUE!</v>
      </c>
      <c r="E507" s="29">
        <f>SUM(E501:E506)</f>
        <v>30</v>
      </c>
      <c r="F507" s="30" t="e">
        <f>((E501*F501)+(E502*F502)+(E503*F503)+(E504*F504)+(E505*F505)+(E506*F506))/E507</f>
        <v>#VALUE!</v>
      </c>
      <c r="G507" s="30" t="e">
        <f>((E501*G501)+(E502*G502)+(E503*G503)+(E504*G504)+(E505*G505)+(E506*G506))/E507</f>
        <v>#VALUE!</v>
      </c>
      <c r="H507" s="29">
        <f>SUM(H501:H506)</f>
        <v>3</v>
      </c>
      <c r="I507" s="30" t="e">
        <f>((H501*I501)+(H502*I502)+(H503*I503)+(H504*I504)+(H505*I505)+(H506*I506))/H507</f>
        <v>#VALUE!</v>
      </c>
      <c r="J507" s="30" t="e">
        <f>((H501*J501)+(H502*J502)+(H503*J503)+(H504*J504)+(H505*J505)+(H506*J506))/H507</f>
        <v>#VALUE!</v>
      </c>
      <c r="K507" s="29">
        <f>SUM(K501:K506)</f>
        <v>1</v>
      </c>
      <c r="L507" s="30" t="e">
        <f>((K501*L501)+(K502*L502)+(K503*L503)+(K504*L504)+(K505*L505)+(K506*L506))/K507</f>
        <v>#VALUE!</v>
      </c>
      <c r="M507" s="30" t="e">
        <f>((K501*M501)+(K502*M502)+(K503*M503)+(K504*M504)+(K505*M505)+(K506*M506))/K507</f>
        <v>#VALUE!</v>
      </c>
      <c r="N507" s="29">
        <f>SUM(N501:N506)</f>
        <v>1</v>
      </c>
      <c r="O507" s="30" t="e">
        <f>((N501*O501)+(N502*O502)+(N503*O503)+(N504*O504)+(N505*O505)+(N506*O506))/N507</f>
        <v>#VALUE!</v>
      </c>
      <c r="P507" s="30" t="e">
        <f>((N501*P501)+(N502*P502)+(N503*P503)+(N504*P504)+(N505*P505)+(N506*P506))/N507</f>
        <v>#VALUE!</v>
      </c>
      <c r="R507" t="s">
        <v>90</v>
      </c>
    </row>
    <row r="508" spans="1:18" x14ac:dyDescent="0.25">
      <c r="R508">
        <v>0</v>
      </c>
    </row>
    <row r="509" spans="1:18" x14ac:dyDescent="0.25">
      <c r="R509">
        <v>0</v>
      </c>
    </row>
    <row r="510" spans="1:18" ht="15.75" thickBot="1" x14ac:dyDescent="0.3">
      <c r="R510">
        <v>0</v>
      </c>
    </row>
    <row r="511" spans="1:18" ht="15.75" thickBot="1" x14ac:dyDescent="0.3">
      <c r="B511" s="21" t="str">
        <f>R514</f>
        <v>ENVS</v>
      </c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3"/>
      <c r="R511">
        <v>0</v>
      </c>
    </row>
    <row r="512" spans="1:18" ht="15.75" thickBot="1" x14ac:dyDescent="0.3">
      <c r="B512" s="10" t="s">
        <v>9</v>
      </c>
      <c r="C512" s="11"/>
      <c r="D512" s="12"/>
      <c r="E512" s="10" t="s">
        <v>10</v>
      </c>
      <c r="F512" s="11"/>
      <c r="G512" s="12"/>
      <c r="H512" s="7" t="s">
        <v>13</v>
      </c>
      <c r="I512" s="8"/>
      <c r="J512" s="9"/>
      <c r="K512" s="18" t="s">
        <v>11</v>
      </c>
      <c r="L512" s="19"/>
      <c r="M512" s="20"/>
      <c r="N512" s="7" t="s">
        <v>12</v>
      </c>
      <c r="O512" s="8"/>
      <c r="P512" s="9"/>
      <c r="R512">
        <v>0</v>
      </c>
    </row>
    <row r="513" spans="1:18" x14ac:dyDescent="0.25">
      <c r="B513" s="24" t="s">
        <v>98</v>
      </c>
      <c r="C513" s="25" t="s">
        <v>99</v>
      </c>
      <c r="D513" s="26" t="s">
        <v>100</v>
      </c>
      <c r="E513" s="24" t="s">
        <v>98</v>
      </c>
      <c r="F513" s="25" t="s">
        <v>99</v>
      </c>
      <c r="G513" s="26" t="s">
        <v>100</v>
      </c>
      <c r="H513" s="24" t="s">
        <v>98</v>
      </c>
      <c r="I513" s="25" t="s">
        <v>99</v>
      </c>
      <c r="J513" s="26" t="s">
        <v>100</v>
      </c>
      <c r="K513" s="24" t="s">
        <v>98</v>
      </c>
      <c r="L513" s="25" t="s">
        <v>99</v>
      </c>
      <c r="M513" s="26" t="s">
        <v>100</v>
      </c>
      <c r="N513" s="24" t="s">
        <v>98</v>
      </c>
      <c r="O513" s="25" t="s">
        <v>99</v>
      </c>
      <c r="P513" s="14" t="s">
        <v>100</v>
      </c>
      <c r="R513">
        <v>0</v>
      </c>
    </row>
    <row r="514" spans="1:18" x14ac:dyDescent="0.25">
      <c r="A514" s="28" t="s">
        <v>85</v>
      </c>
      <c r="B514" s="29">
        <v>0</v>
      </c>
      <c r="C514" s="30">
        <v>0</v>
      </c>
      <c r="D514" s="30">
        <v>0</v>
      </c>
      <c r="E514" s="29">
        <v>18</v>
      </c>
      <c r="F514" s="30">
        <v>0.88890000000000002</v>
      </c>
      <c r="G514" s="30">
        <v>1</v>
      </c>
      <c r="H514" s="29">
        <v>0</v>
      </c>
      <c r="I514" s="30">
        <v>0</v>
      </c>
      <c r="J514" s="30">
        <v>0</v>
      </c>
      <c r="K514" s="29">
        <v>0</v>
      </c>
      <c r="L514" s="30">
        <v>0</v>
      </c>
      <c r="M514" s="30">
        <v>0</v>
      </c>
      <c r="N514" s="29">
        <v>1</v>
      </c>
      <c r="O514" s="30">
        <v>1</v>
      </c>
      <c r="P514" s="30">
        <v>1</v>
      </c>
      <c r="R514" t="s">
        <v>84</v>
      </c>
    </row>
    <row r="515" spans="1:18" x14ac:dyDescent="0.25">
      <c r="A515" s="28" t="s">
        <v>83</v>
      </c>
      <c r="B515" s="29">
        <v>0</v>
      </c>
      <c r="C515" s="30">
        <v>0</v>
      </c>
      <c r="D515" s="30">
        <v>0</v>
      </c>
      <c r="E515" s="29">
        <v>15</v>
      </c>
      <c r="F515" s="30">
        <v>0.93330000000000002</v>
      </c>
      <c r="G515" s="30">
        <v>1</v>
      </c>
      <c r="H515" s="29">
        <v>0</v>
      </c>
      <c r="I515" s="30">
        <v>0</v>
      </c>
      <c r="J515" s="30">
        <v>0</v>
      </c>
      <c r="K515" s="29">
        <v>0</v>
      </c>
      <c r="L515" s="30">
        <v>0</v>
      </c>
      <c r="M515" s="30">
        <v>0</v>
      </c>
      <c r="N515" s="29">
        <v>3</v>
      </c>
      <c r="O515" s="30">
        <v>0.66669999999999996</v>
      </c>
      <c r="P515" s="30">
        <v>1</v>
      </c>
      <c r="R515" t="s">
        <v>85</v>
      </c>
    </row>
    <row r="516" spans="1:18" x14ac:dyDescent="0.25">
      <c r="A516" s="28" t="s">
        <v>90</v>
      </c>
      <c r="B516" s="29">
        <v>0</v>
      </c>
      <c r="C516" s="30">
        <v>0</v>
      </c>
      <c r="D516" s="30">
        <v>0</v>
      </c>
      <c r="E516" s="29">
        <v>17</v>
      </c>
      <c r="F516" s="30">
        <v>0.17649999999999999</v>
      </c>
      <c r="G516" s="30">
        <v>0.82350000000000001</v>
      </c>
      <c r="H516" s="29">
        <v>1</v>
      </c>
      <c r="I516" s="30">
        <v>0</v>
      </c>
      <c r="J516" s="30">
        <v>1</v>
      </c>
      <c r="K516" s="29">
        <v>0</v>
      </c>
      <c r="L516" s="30">
        <v>0</v>
      </c>
      <c r="M516" s="30">
        <v>0</v>
      </c>
      <c r="N516" s="29">
        <v>1</v>
      </c>
      <c r="O516" s="30">
        <v>0</v>
      </c>
      <c r="P516" s="30">
        <v>1</v>
      </c>
      <c r="R516" t="s">
        <v>83</v>
      </c>
    </row>
    <row r="517" spans="1:18" x14ac:dyDescent="0.25">
      <c r="A517" s="31" t="s">
        <v>101</v>
      </c>
      <c r="B517" s="29">
        <f>SUM(B511:B516)</f>
        <v>0</v>
      </c>
      <c r="C517" s="30" t="e">
        <f>((B511*C511)+(B512*C512)+(B513*C513)+(B514*C514)+(B515*C515)+(B516*C516))/B517</f>
        <v>#VALUE!</v>
      </c>
      <c r="D517" s="30" t="e">
        <f>((B511*D511)+(B512*D512)+(B513*D513)+(B514*D514)+(B515*D515)+(B516*D516))/B517</f>
        <v>#VALUE!</v>
      </c>
      <c r="E517" s="29">
        <f>SUM(E511:E516)</f>
        <v>50</v>
      </c>
      <c r="F517" s="30" t="e">
        <f>((E511*F511)+(E512*F512)+(E513*F513)+(E514*F514)+(E515*F515)+(E516*F516))/E517</f>
        <v>#VALUE!</v>
      </c>
      <c r="G517" s="30" t="e">
        <f>((E511*G511)+(E512*G512)+(E513*G513)+(E514*G514)+(E515*G515)+(E516*G516))/E517</f>
        <v>#VALUE!</v>
      </c>
      <c r="H517" s="29">
        <f>SUM(H511:H516)</f>
        <v>1</v>
      </c>
      <c r="I517" s="30" t="e">
        <f>((H511*I511)+(H512*I512)+(H513*I513)+(H514*I514)+(H515*I515)+(H516*I516))/H517</f>
        <v>#VALUE!</v>
      </c>
      <c r="J517" s="30" t="e">
        <f>((H511*J511)+(H512*J512)+(H513*J513)+(H514*J514)+(H515*J515)+(H516*J516))/H517</f>
        <v>#VALUE!</v>
      </c>
      <c r="K517" s="29">
        <f>SUM(K511:K516)</f>
        <v>0</v>
      </c>
      <c r="L517" s="30" t="e">
        <f>((K511*L511)+(K512*L512)+(K513*L513)+(K514*L514)+(K515*L515)+(K516*L516))/K517</f>
        <v>#VALUE!</v>
      </c>
      <c r="M517" s="30" t="e">
        <f>((K511*M511)+(K512*M512)+(K513*M513)+(K514*M514)+(K515*M515)+(K516*M516))/K517</f>
        <v>#VALUE!</v>
      </c>
      <c r="N517" s="29">
        <f>SUM(N511:N516)</f>
        <v>5</v>
      </c>
      <c r="O517" s="30" t="e">
        <f>((N511*O511)+(N512*O512)+(N513*O513)+(N514*O514)+(N515*O515)+(N516*O516))/N517</f>
        <v>#VALUE!</v>
      </c>
      <c r="P517" s="30" t="e">
        <f>((N511*P511)+(N512*P512)+(N513*P513)+(N514*P514)+(N515*P515)+(N516*P516))/N517</f>
        <v>#VALUE!</v>
      </c>
      <c r="R517" t="s">
        <v>90</v>
      </c>
    </row>
    <row r="518" spans="1:18" x14ac:dyDescent="0.25">
      <c r="R518">
        <v>0</v>
      </c>
    </row>
    <row r="519" spans="1:18" ht="15.75" thickBot="1" x14ac:dyDescent="0.3">
      <c r="R519">
        <v>0</v>
      </c>
    </row>
    <row r="520" spans="1:18" ht="15.75" thickBot="1" x14ac:dyDescent="0.3">
      <c r="B520" s="21" t="str">
        <f>R523</f>
        <v>ESL</v>
      </c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3"/>
      <c r="R520">
        <v>0</v>
      </c>
    </row>
    <row r="521" spans="1:18" ht="15.75" thickBot="1" x14ac:dyDescent="0.3">
      <c r="B521" s="10" t="s">
        <v>9</v>
      </c>
      <c r="C521" s="11"/>
      <c r="D521" s="12"/>
      <c r="E521" s="10" t="s">
        <v>10</v>
      </c>
      <c r="F521" s="11"/>
      <c r="G521" s="12"/>
      <c r="H521" s="7" t="s">
        <v>13</v>
      </c>
      <c r="I521" s="8"/>
      <c r="J521" s="9"/>
      <c r="K521" s="18" t="s">
        <v>11</v>
      </c>
      <c r="L521" s="19"/>
      <c r="M521" s="20"/>
      <c r="N521" s="7" t="s">
        <v>12</v>
      </c>
      <c r="O521" s="8"/>
      <c r="P521" s="9"/>
      <c r="R521">
        <v>0</v>
      </c>
    </row>
    <row r="522" spans="1:18" x14ac:dyDescent="0.25">
      <c r="B522" s="24" t="s">
        <v>98</v>
      </c>
      <c r="C522" s="25" t="s">
        <v>99</v>
      </c>
      <c r="D522" s="26" t="s">
        <v>100</v>
      </c>
      <c r="E522" s="24" t="s">
        <v>98</v>
      </c>
      <c r="F522" s="25" t="s">
        <v>99</v>
      </c>
      <c r="G522" s="26" t="s">
        <v>100</v>
      </c>
      <c r="H522" s="24" t="s">
        <v>98</v>
      </c>
      <c r="I522" s="25" t="s">
        <v>99</v>
      </c>
      <c r="J522" s="26" t="s">
        <v>100</v>
      </c>
      <c r="K522" s="24" t="s">
        <v>98</v>
      </c>
      <c r="L522" s="25" t="s">
        <v>99</v>
      </c>
      <c r="M522" s="26" t="s">
        <v>100</v>
      </c>
      <c r="N522" s="24" t="s">
        <v>98</v>
      </c>
      <c r="O522" s="25" t="s">
        <v>99</v>
      </c>
      <c r="P522" s="14" t="s">
        <v>100</v>
      </c>
      <c r="R522">
        <v>0</v>
      </c>
    </row>
    <row r="523" spans="1:18" x14ac:dyDescent="0.25">
      <c r="A523" s="28" t="s">
        <v>7</v>
      </c>
      <c r="B523" s="29">
        <v>1</v>
      </c>
      <c r="C523" s="30">
        <v>0</v>
      </c>
      <c r="D523" s="30">
        <v>0</v>
      </c>
      <c r="E523" s="29">
        <v>3034</v>
      </c>
      <c r="F523" s="30">
        <v>0.80359999999999998</v>
      </c>
      <c r="G523" s="30">
        <v>0.91169999999999995</v>
      </c>
      <c r="H523" s="29">
        <v>4</v>
      </c>
      <c r="I523" s="30">
        <v>0.75</v>
      </c>
      <c r="J523" s="30">
        <v>0.75</v>
      </c>
      <c r="K523" s="29">
        <v>19</v>
      </c>
      <c r="L523" s="30">
        <v>0.78949999999999998</v>
      </c>
      <c r="M523" s="30">
        <v>0.94740000000000002</v>
      </c>
      <c r="N523" s="29">
        <v>142</v>
      </c>
      <c r="O523" s="30">
        <v>0.79579999999999995</v>
      </c>
      <c r="P523" s="30">
        <v>0.95069999999999999</v>
      </c>
      <c r="R523" t="s">
        <v>45</v>
      </c>
    </row>
    <row r="524" spans="1:18" x14ac:dyDescent="0.25">
      <c r="A524" s="28" t="s">
        <v>81</v>
      </c>
      <c r="B524" s="29">
        <v>0</v>
      </c>
      <c r="C524" s="30">
        <v>0</v>
      </c>
      <c r="D524" s="30">
        <v>0</v>
      </c>
      <c r="E524" s="29">
        <v>2625</v>
      </c>
      <c r="F524" s="30">
        <v>0.7581</v>
      </c>
      <c r="G524" s="30">
        <v>0.90290000000000004</v>
      </c>
      <c r="H524" s="29">
        <v>0</v>
      </c>
      <c r="I524" s="30">
        <v>0</v>
      </c>
      <c r="J524" s="30">
        <v>0</v>
      </c>
      <c r="K524" s="29">
        <v>14</v>
      </c>
      <c r="L524" s="30">
        <v>0.71430000000000005</v>
      </c>
      <c r="M524" s="30">
        <v>0.78569999999999995</v>
      </c>
      <c r="N524" s="29">
        <v>263</v>
      </c>
      <c r="O524" s="30">
        <v>0.73380000000000001</v>
      </c>
      <c r="P524" s="30">
        <v>0.84789999999999999</v>
      </c>
      <c r="R524" t="s">
        <v>7</v>
      </c>
    </row>
    <row r="525" spans="1:18" x14ac:dyDescent="0.25">
      <c r="A525" s="28" t="s">
        <v>85</v>
      </c>
      <c r="B525" s="29">
        <v>2</v>
      </c>
      <c r="C525" s="30">
        <v>0</v>
      </c>
      <c r="D525" s="30">
        <v>1</v>
      </c>
      <c r="E525" s="29">
        <v>2261</v>
      </c>
      <c r="F525" s="30">
        <v>0.75190000000000001</v>
      </c>
      <c r="G525" s="30">
        <v>0.90890000000000004</v>
      </c>
      <c r="H525" s="29">
        <v>0</v>
      </c>
      <c r="I525" s="30">
        <v>0</v>
      </c>
      <c r="J525" s="30">
        <v>0</v>
      </c>
      <c r="K525" s="29">
        <v>2</v>
      </c>
      <c r="L525" s="30">
        <v>1</v>
      </c>
      <c r="M525" s="30">
        <v>1</v>
      </c>
      <c r="N525" s="29">
        <v>200</v>
      </c>
      <c r="O525" s="30">
        <v>0.76</v>
      </c>
      <c r="P525" s="30">
        <v>0.9</v>
      </c>
      <c r="R525" t="s">
        <v>81</v>
      </c>
    </row>
    <row r="526" spans="1:18" x14ac:dyDescent="0.25">
      <c r="A526" s="28" t="s">
        <v>76</v>
      </c>
      <c r="B526" s="29">
        <v>0</v>
      </c>
      <c r="C526" s="30">
        <v>0</v>
      </c>
      <c r="D526" s="30">
        <v>0</v>
      </c>
      <c r="E526" s="29">
        <v>2830</v>
      </c>
      <c r="F526" s="30">
        <v>0.7601</v>
      </c>
      <c r="G526" s="30">
        <v>0.90249999999999997</v>
      </c>
      <c r="H526" s="29">
        <v>0</v>
      </c>
      <c r="I526" s="30">
        <v>0</v>
      </c>
      <c r="J526" s="30">
        <v>0</v>
      </c>
      <c r="K526" s="29">
        <v>15</v>
      </c>
      <c r="L526" s="30">
        <v>0.73329999999999995</v>
      </c>
      <c r="M526" s="30">
        <v>1</v>
      </c>
      <c r="N526" s="29">
        <v>322</v>
      </c>
      <c r="O526" s="30">
        <v>0.79810000000000003</v>
      </c>
      <c r="P526" s="30">
        <v>0.91930000000000001</v>
      </c>
      <c r="R526" t="s">
        <v>85</v>
      </c>
    </row>
    <row r="527" spans="1:18" x14ac:dyDescent="0.25">
      <c r="A527" s="28" t="s">
        <v>83</v>
      </c>
      <c r="B527" s="29">
        <v>0</v>
      </c>
      <c r="C527" s="30">
        <v>0</v>
      </c>
      <c r="D527" s="30">
        <v>0</v>
      </c>
      <c r="E527" s="29">
        <v>2318</v>
      </c>
      <c r="F527" s="30">
        <v>0.76490000000000002</v>
      </c>
      <c r="G527" s="30">
        <v>0.91979999999999995</v>
      </c>
      <c r="H527" s="29">
        <v>0</v>
      </c>
      <c r="I527" s="30">
        <v>0</v>
      </c>
      <c r="J527" s="30">
        <v>0</v>
      </c>
      <c r="K527" s="29">
        <v>4</v>
      </c>
      <c r="L527" s="30">
        <v>1</v>
      </c>
      <c r="M527" s="30">
        <v>1</v>
      </c>
      <c r="N527" s="29">
        <v>220</v>
      </c>
      <c r="O527" s="30">
        <v>0.78180000000000005</v>
      </c>
      <c r="P527" s="30">
        <v>0.92730000000000001</v>
      </c>
      <c r="R527" t="s">
        <v>76</v>
      </c>
    </row>
    <row r="528" spans="1:18" x14ac:dyDescent="0.25">
      <c r="A528" s="31" t="s">
        <v>90</v>
      </c>
      <c r="B528" s="29">
        <v>0</v>
      </c>
      <c r="C528" s="30">
        <v>0</v>
      </c>
      <c r="D528" s="30">
        <v>0</v>
      </c>
      <c r="E528" s="29">
        <v>1931</v>
      </c>
      <c r="F528" s="30">
        <v>0.72919999999999996</v>
      </c>
      <c r="G528" s="30">
        <v>0.88660000000000005</v>
      </c>
      <c r="H528" s="29">
        <v>0</v>
      </c>
      <c r="I528" s="30">
        <v>0</v>
      </c>
      <c r="J528" s="30">
        <v>0</v>
      </c>
      <c r="K528" s="29">
        <v>3</v>
      </c>
      <c r="L528" s="30">
        <v>0.33329999999999999</v>
      </c>
      <c r="M528" s="30">
        <v>0.66669999999999996</v>
      </c>
      <c r="N528" s="29">
        <v>168</v>
      </c>
      <c r="O528" s="30">
        <v>0.73209999999999997</v>
      </c>
      <c r="P528" s="30">
        <v>0.89290000000000003</v>
      </c>
      <c r="R528" t="s">
        <v>83</v>
      </c>
    </row>
    <row r="529" spans="1:18" x14ac:dyDescent="0.25">
      <c r="A529" s="31" t="s">
        <v>101</v>
      </c>
      <c r="B529" s="29">
        <f>SUM(B523:B528)</f>
        <v>3</v>
      </c>
      <c r="C529" s="30">
        <f>((B523*C523)+(B524*C524)+(B525*C525)+(B526*C526)+(B527*C527)+(B528*C528))/B529</f>
        <v>0</v>
      </c>
      <c r="D529" s="30">
        <f>((B523*D523)+(B524*D524)+(B525*D525)+(B526*D526)+(B527*D527)+(B528*D528))/B529</f>
        <v>0.66666666666666663</v>
      </c>
      <c r="E529" s="29">
        <f>SUM(E523:E528)</f>
        <v>14999</v>
      </c>
      <c r="F529" s="30">
        <f>((E523*F523)+(E524*F524)+(E525*F525)+(E526*F526)+(E527*F527)+(E528*F528))/E529</f>
        <v>0.76407675178345213</v>
      </c>
      <c r="G529" s="30">
        <f>((E523*G523)+(E524*G524)+(E525*G525)+(E526*G526)+(E527*G527)+(E528*G528))/E529</f>
        <v>0.90602234815654381</v>
      </c>
      <c r="H529" s="29">
        <f>SUM(H523:H528)</f>
        <v>4</v>
      </c>
      <c r="I529" s="30">
        <f>((H523*I523)+(H524*I524)+(H525*I525)+(H526*I526)+(H527*I527)+(H528*I528))/H529</f>
        <v>0.75</v>
      </c>
      <c r="J529" s="30">
        <f>((H523*J523)+(H524*J524)+(H525*J525)+(H526*J526)+(H527*J527)+(H528*J528))/H529</f>
        <v>0.75</v>
      </c>
      <c r="K529" s="29">
        <f>SUM(K523:K528)</f>
        <v>57</v>
      </c>
      <c r="L529" s="30">
        <f>((K523*L523)+(K524*L524)+(K525*L525)+(K526*L526)+(K527*L527)+(K528*L528))/K529</f>
        <v>0.75438771929824555</v>
      </c>
      <c r="M529" s="30">
        <f>((K523*M523)+(K524*M524)+(K525*M525)+(K526*M526)+(K527*M527)+(K528*M528))/K529</f>
        <v>0.91228947368421054</v>
      </c>
      <c r="N529" s="29">
        <f>SUM(N523:N528)</f>
        <v>1315</v>
      </c>
      <c r="O529" s="30">
        <f>((N523*O523)+(N524*O524)+(N525*O525)+(N526*O526)+(N527*O527)+(N528*O528))/N529</f>
        <v>0.76803802281368816</v>
      </c>
      <c r="P529" s="30">
        <f>((N523*P523)+(N524*P524)+(N525*P525)+(N526*P526)+(N527*P527)+(N528*P528))/N529</f>
        <v>0.90344098859315602</v>
      </c>
      <c r="R529" t="s">
        <v>90</v>
      </c>
    </row>
    <row r="530" spans="1:18" x14ac:dyDescent="0.25">
      <c r="R530">
        <v>0</v>
      </c>
    </row>
    <row r="531" spans="1:18" x14ac:dyDescent="0.25">
      <c r="R531">
        <v>0</v>
      </c>
    </row>
    <row r="532" spans="1:18" ht="15.75" thickBot="1" x14ac:dyDescent="0.3">
      <c r="R532">
        <v>0</v>
      </c>
    </row>
    <row r="533" spans="1:18" ht="15.75" thickBot="1" x14ac:dyDescent="0.3">
      <c r="B533" s="21" t="str">
        <f>R536</f>
        <v>EWIR</v>
      </c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3"/>
      <c r="R533">
        <v>0</v>
      </c>
    </row>
    <row r="534" spans="1:18" ht="15.75" thickBot="1" x14ac:dyDescent="0.3">
      <c r="B534" s="10" t="s">
        <v>9</v>
      </c>
      <c r="C534" s="11"/>
      <c r="D534" s="12"/>
      <c r="E534" s="10" t="s">
        <v>10</v>
      </c>
      <c r="F534" s="11"/>
      <c r="G534" s="12"/>
      <c r="H534" s="7" t="s">
        <v>13</v>
      </c>
      <c r="I534" s="8"/>
      <c r="J534" s="9"/>
      <c r="K534" s="18" t="s">
        <v>11</v>
      </c>
      <c r="L534" s="19"/>
      <c r="M534" s="20"/>
      <c r="N534" s="7" t="s">
        <v>12</v>
      </c>
      <c r="O534" s="8"/>
      <c r="P534" s="9"/>
      <c r="R534">
        <v>0</v>
      </c>
    </row>
    <row r="535" spans="1:18" x14ac:dyDescent="0.25">
      <c r="B535" s="24" t="s">
        <v>98</v>
      </c>
      <c r="C535" s="25" t="s">
        <v>99</v>
      </c>
      <c r="D535" s="26" t="s">
        <v>100</v>
      </c>
      <c r="E535" s="24" t="s">
        <v>98</v>
      </c>
      <c r="F535" s="25" t="s">
        <v>99</v>
      </c>
      <c r="G535" s="26" t="s">
        <v>100</v>
      </c>
      <c r="H535" s="24" t="s">
        <v>98</v>
      </c>
      <c r="I535" s="25" t="s">
        <v>99</v>
      </c>
      <c r="J535" s="26" t="s">
        <v>100</v>
      </c>
      <c r="K535" s="24" t="s">
        <v>98</v>
      </c>
      <c r="L535" s="25" t="s">
        <v>99</v>
      </c>
      <c r="M535" s="26" t="s">
        <v>100</v>
      </c>
      <c r="N535" s="24" t="s">
        <v>98</v>
      </c>
      <c r="O535" s="25" t="s">
        <v>99</v>
      </c>
      <c r="P535" s="14" t="s">
        <v>100</v>
      </c>
      <c r="R535">
        <v>0</v>
      </c>
    </row>
    <row r="536" spans="1:18" x14ac:dyDescent="0.25">
      <c r="A536" s="28" t="s">
        <v>7</v>
      </c>
      <c r="B536" s="29">
        <v>1</v>
      </c>
      <c r="C536" s="30">
        <v>1</v>
      </c>
      <c r="D536" s="30">
        <v>1</v>
      </c>
      <c r="E536" s="29">
        <v>81</v>
      </c>
      <c r="F536" s="30">
        <v>0.77780000000000005</v>
      </c>
      <c r="G536" s="30">
        <v>0.87649999999999995</v>
      </c>
      <c r="H536" s="29">
        <v>3</v>
      </c>
      <c r="I536" s="30">
        <v>1</v>
      </c>
      <c r="J536" s="30">
        <v>1</v>
      </c>
      <c r="K536" s="29">
        <v>1</v>
      </c>
      <c r="L536" s="30">
        <v>1</v>
      </c>
      <c r="M536" s="30">
        <v>1</v>
      </c>
      <c r="N536" s="29">
        <v>6</v>
      </c>
      <c r="O536" s="30">
        <v>0.83330000000000004</v>
      </c>
      <c r="P536" s="30">
        <v>1</v>
      </c>
      <c r="R536" t="s">
        <v>46</v>
      </c>
    </row>
    <row r="537" spans="1:18" x14ac:dyDescent="0.25">
      <c r="A537" s="28" t="s">
        <v>81</v>
      </c>
      <c r="B537" s="29">
        <v>0</v>
      </c>
      <c r="C537" s="30">
        <v>0</v>
      </c>
      <c r="D537" s="30">
        <v>0</v>
      </c>
      <c r="E537" s="29">
        <v>97</v>
      </c>
      <c r="F537" s="30">
        <v>0.75260000000000005</v>
      </c>
      <c r="G537" s="30">
        <v>0.83509999999999995</v>
      </c>
      <c r="H537" s="29">
        <v>1</v>
      </c>
      <c r="I537" s="30">
        <v>1</v>
      </c>
      <c r="J537" s="30">
        <v>1</v>
      </c>
      <c r="K537" s="29">
        <v>0</v>
      </c>
      <c r="L537" s="30">
        <v>0</v>
      </c>
      <c r="M537" s="30">
        <v>0</v>
      </c>
      <c r="N537" s="29">
        <v>12</v>
      </c>
      <c r="O537" s="30">
        <v>0.83330000000000004</v>
      </c>
      <c r="P537" s="30">
        <v>0.83330000000000004</v>
      </c>
      <c r="R537" t="s">
        <v>7</v>
      </c>
    </row>
    <row r="538" spans="1:18" x14ac:dyDescent="0.25">
      <c r="A538" s="28" t="s">
        <v>85</v>
      </c>
      <c r="B538" s="29">
        <v>0</v>
      </c>
      <c r="C538" s="30">
        <v>0</v>
      </c>
      <c r="D538" s="30">
        <v>0</v>
      </c>
      <c r="E538" s="29">
        <v>60</v>
      </c>
      <c r="F538" s="30">
        <v>0.76670000000000005</v>
      </c>
      <c r="G538" s="30">
        <v>0.9</v>
      </c>
      <c r="H538" s="29">
        <v>2</v>
      </c>
      <c r="I538" s="30">
        <v>1</v>
      </c>
      <c r="J538" s="30">
        <v>1</v>
      </c>
      <c r="K538" s="29">
        <v>0</v>
      </c>
      <c r="L538" s="30">
        <v>0</v>
      </c>
      <c r="M538" s="30">
        <v>0</v>
      </c>
      <c r="N538" s="29">
        <v>3</v>
      </c>
      <c r="O538" s="30">
        <v>1</v>
      </c>
      <c r="P538" s="30">
        <v>1</v>
      </c>
      <c r="R538" t="s">
        <v>81</v>
      </c>
    </row>
    <row r="539" spans="1:18" x14ac:dyDescent="0.25">
      <c r="A539" s="28" t="s">
        <v>76</v>
      </c>
      <c r="B539" s="29">
        <v>2</v>
      </c>
      <c r="C539" s="30">
        <v>1</v>
      </c>
      <c r="D539" s="30">
        <v>1</v>
      </c>
      <c r="E539" s="29">
        <v>115</v>
      </c>
      <c r="F539" s="30">
        <v>0.7913</v>
      </c>
      <c r="G539" s="30">
        <v>0.91300000000000003</v>
      </c>
      <c r="H539" s="29">
        <v>5</v>
      </c>
      <c r="I539" s="30">
        <v>0.8</v>
      </c>
      <c r="J539" s="30">
        <v>0.8</v>
      </c>
      <c r="K539" s="29">
        <v>0</v>
      </c>
      <c r="L539" s="30">
        <v>0</v>
      </c>
      <c r="M539" s="30">
        <v>0</v>
      </c>
      <c r="N539" s="29">
        <v>23</v>
      </c>
      <c r="O539" s="30">
        <v>0.39129999999999998</v>
      </c>
      <c r="P539" s="30">
        <v>0.60870000000000002</v>
      </c>
      <c r="R539" t="s">
        <v>85</v>
      </c>
    </row>
    <row r="540" spans="1:18" x14ac:dyDescent="0.25">
      <c r="A540" s="28" t="s">
        <v>83</v>
      </c>
      <c r="B540" s="29">
        <v>0</v>
      </c>
      <c r="C540" s="30">
        <v>0</v>
      </c>
      <c r="D540" s="30">
        <v>0</v>
      </c>
      <c r="E540" s="29">
        <v>56</v>
      </c>
      <c r="F540" s="30">
        <v>0.85709999999999997</v>
      </c>
      <c r="G540" s="30">
        <v>0.94640000000000002</v>
      </c>
      <c r="H540" s="29">
        <v>0</v>
      </c>
      <c r="I540" s="30">
        <v>0</v>
      </c>
      <c r="J540" s="30">
        <v>0</v>
      </c>
      <c r="K540" s="29">
        <v>0</v>
      </c>
      <c r="L540" s="30">
        <v>0</v>
      </c>
      <c r="M540" s="30">
        <v>0</v>
      </c>
      <c r="N540" s="29">
        <v>15</v>
      </c>
      <c r="O540" s="30">
        <v>0.93330000000000002</v>
      </c>
      <c r="P540" s="30">
        <v>1</v>
      </c>
      <c r="R540" t="s">
        <v>76</v>
      </c>
    </row>
    <row r="541" spans="1:18" x14ac:dyDescent="0.25">
      <c r="A541" s="31" t="s">
        <v>90</v>
      </c>
      <c r="B541" s="29">
        <v>0</v>
      </c>
      <c r="C541" s="30">
        <v>0</v>
      </c>
      <c r="D541" s="30">
        <v>0</v>
      </c>
      <c r="E541" s="29">
        <v>74</v>
      </c>
      <c r="F541" s="30">
        <v>0.81079999999999997</v>
      </c>
      <c r="G541" s="30">
        <v>0.85140000000000005</v>
      </c>
      <c r="H541" s="29">
        <v>0</v>
      </c>
      <c r="I541" s="30">
        <v>0</v>
      </c>
      <c r="J541" s="30">
        <v>0</v>
      </c>
      <c r="K541" s="29">
        <v>0</v>
      </c>
      <c r="L541" s="30">
        <v>0</v>
      </c>
      <c r="M541" s="30">
        <v>0</v>
      </c>
      <c r="N541" s="29">
        <v>6</v>
      </c>
      <c r="O541" s="30">
        <v>0.83330000000000004</v>
      </c>
      <c r="P541" s="30">
        <v>0.83330000000000004</v>
      </c>
      <c r="R541" t="s">
        <v>83</v>
      </c>
    </row>
    <row r="542" spans="1:18" x14ac:dyDescent="0.25">
      <c r="A542" s="31" t="s">
        <v>101</v>
      </c>
      <c r="B542" s="29">
        <f>SUM(B536:B541)</f>
        <v>3</v>
      </c>
      <c r="C542" s="30">
        <f>((B536*C536)+(B537*C537)+(B538*C538)+(B539*C539)+(B540*C540)+(B541*C541))/B542</f>
        <v>1</v>
      </c>
      <c r="D542" s="30">
        <f>((B536*D536)+(B537*D537)+(B538*D538)+(B539*D539)+(B540*D540)+(B541*D541))/B542</f>
        <v>1</v>
      </c>
      <c r="E542" s="29">
        <f>SUM(E536:E541)</f>
        <v>483</v>
      </c>
      <c r="F542" s="30">
        <f>((E536*F536)+(E537*F537)+(E538*F538)+(E539*F539)+(E540*F540)+(E541*F541))/E542</f>
        <v>0.7888246376811594</v>
      </c>
      <c r="G542" s="30">
        <f>((E536*G536)+(E537*G537)+(E538*G538)+(E539*G539)+(E540*G540)+(E541*G541))/E542</f>
        <v>0.88405424430641821</v>
      </c>
      <c r="H542" s="29">
        <f>SUM(H536:H541)</f>
        <v>11</v>
      </c>
      <c r="I542" s="30">
        <f>((H536*I536)+(H537*I537)+(H538*I538)+(H539*I539)+(H540*I540)+(H541*I541))/H542</f>
        <v>0.90909090909090906</v>
      </c>
      <c r="J542" s="30">
        <f>((H536*J536)+(H537*J537)+(H538*J538)+(H539*J539)+(H540*J540)+(H541*J541))/H542</f>
        <v>0.90909090909090906</v>
      </c>
      <c r="K542" s="29">
        <f>SUM(K536:K541)</f>
        <v>1</v>
      </c>
      <c r="L542" s="30">
        <f>((K536*L536)+(K537*L537)+(K538*L538)+(K539*L539)+(K540*L540)+(K541*L541))/K542</f>
        <v>1</v>
      </c>
      <c r="M542" s="30">
        <f>((K536*M536)+(K537*M537)+(K538*M538)+(K539*M539)+(K540*M540)+(K541*M541))/K542</f>
        <v>1</v>
      </c>
      <c r="N542" s="29">
        <f>SUM(N536:N541)</f>
        <v>65</v>
      </c>
      <c r="O542" s="30">
        <f>((N536*O536)+(N537*O537)+(N538*O538)+(N539*O539)+(N540*O540)+(N541*O541))/N542</f>
        <v>0.70767076923076933</v>
      </c>
      <c r="P542" s="30">
        <f>((N536*P536)+(N537*P537)+(N538*P538)+(N539*P539)+(N540*P540)+(N541*P541))/N542</f>
        <v>0.81537692307692311</v>
      </c>
      <c r="R542" t="s">
        <v>90</v>
      </c>
    </row>
    <row r="543" spans="1:18" x14ac:dyDescent="0.25">
      <c r="R543">
        <v>0</v>
      </c>
    </row>
    <row r="544" spans="1:18" x14ac:dyDescent="0.25">
      <c r="R544">
        <v>0</v>
      </c>
    </row>
    <row r="545" spans="1:18" ht="15.75" thickBot="1" x14ac:dyDescent="0.3">
      <c r="R545">
        <v>0</v>
      </c>
    </row>
    <row r="546" spans="1:18" ht="15.75" thickBot="1" x14ac:dyDescent="0.3">
      <c r="B546" s="21" t="str">
        <f>R549</f>
        <v>FIRE</v>
      </c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3"/>
      <c r="R546">
        <v>0</v>
      </c>
    </row>
    <row r="547" spans="1:18" ht="15.75" thickBot="1" x14ac:dyDescent="0.3">
      <c r="B547" s="10" t="s">
        <v>9</v>
      </c>
      <c r="C547" s="11"/>
      <c r="D547" s="12"/>
      <c r="E547" s="10" t="s">
        <v>10</v>
      </c>
      <c r="F547" s="11"/>
      <c r="G547" s="12"/>
      <c r="H547" s="7" t="s">
        <v>13</v>
      </c>
      <c r="I547" s="8"/>
      <c r="J547" s="9"/>
      <c r="K547" s="18" t="s">
        <v>11</v>
      </c>
      <c r="L547" s="19"/>
      <c r="M547" s="20"/>
      <c r="N547" s="7" t="s">
        <v>12</v>
      </c>
      <c r="O547" s="8"/>
      <c r="P547" s="9"/>
      <c r="R547">
        <v>0</v>
      </c>
    </row>
    <row r="548" spans="1:18" x14ac:dyDescent="0.25">
      <c r="B548" s="24" t="s">
        <v>98</v>
      </c>
      <c r="C548" s="25" t="s">
        <v>99</v>
      </c>
      <c r="D548" s="26" t="s">
        <v>100</v>
      </c>
      <c r="E548" s="24" t="s">
        <v>98</v>
      </c>
      <c r="F548" s="25" t="s">
        <v>99</v>
      </c>
      <c r="G548" s="26" t="s">
        <v>100</v>
      </c>
      <c r="H548" s="24" t="s">
        <v>98</v>
      </c>
      <c r="I548" s="25" t="s">
        <v>99</v>
      </c>
      <c r="J548" s="26" t="s">
        <v>100</v>
      </c>
      <c r="K548" s="24" t="s">
        <v>98</v>
      </c>
      <c r="L548" s="25" t="s">
        <v>99</v>
      </c>
      <c r="M548" s="26" t="s">
        <v>100</v>
      </c>
      <c r="N548" s="24" t="s">
        <v>98</v>
      </c>
      <c r="O548" s="25" t="s">
        <v>99</v>
      </c>
      <c r="P548" s="14" t="s">
        <v>100</v>
      </c>
      <c r="R548">
        <v>0</v>
      </c>
    </row>
    <row r="549" spans="1:18" x14ac:dyDescent="0.25">
      <c r="A549" s="28" t="s">
        <v>7</v>
      </c>
      <c r="B549" s="29">
        <v>11</v>
      </c>
      <c r="C549" s="30">
        <v>0.54549999999999998</v>
      </c>
      <c r="D549" s="30">
        <v>0.90910000000000002</v>
      </c>
      <c r="E549" s="29">
        <v>196</v>
      </c>
      <c r="F549" s="30">
        <v>0.61729999999999996</v>
      </c>
      <c r="G549" s="30">
        <v>0.79590000000000005</v>
      </c>
      <c r="H549" s="29">
        <v>34</v>
      </c>
      <c r="I549" s="30">
        <v>0.85289999999999999</v>
      </c>
      <c r="J549" s="30">
        <v>0.85289999999999999</v>
      </c>
      <c r="K549" s="29">
        <v>6</v>
      </c>
      <c r="L549" s="30">
        <v>0.33329999999999999</v>
      </c>
      <c r="M549" s="30">
        <v>0.83330000000000004</v>
      </c>
      <c r="N549" s="29">
        <v>25</v>
      </c>
      <c r="O549" s="30">
        <v>0.84</v>
      </c>
      <c r="P549" s="30">
        <v>0.84</v>
      </c>
      <c r="R549" t="s">
        <v>47</v>
      </c>
    </row>
    <row r="550" spans="1:18" x14ac:dyDescent="0.25">
      <c r="A550" s="28" t="s">
        <v>81</v>
      </c>
      <c r="B550" s="29">
        <v>1</v>
      </c>
      <c r="C550" s="30">
        <v>1</v>
      </c>
      <c r="D550" s="30">
        <v>1</v>
      </c>
      <c r="E550" s="29">
        <v>182</v>
      </c>
      <c r="F550" s="30">
        <v>0.47249999999999998</v>
      </c>
      <c r="G550" s="30">
        <v>0.73629999999999995</v>
      </c>
      <c r="H550" s="29">
        <v>8</v>
      </c>
      <c r="I550" s="30">
        <v>0.75</v>
      </c>
      <c r="J550" s="30">
        <v>0.75</v>
      </c>
      <c r="K550" s="29">
        <v>0</v>
      </c>
      <c r="L550" s="30">
        <v>0</v>
      </c>
      <c r="M550" s="30">
        <v>0</v>
      </c>
      <c r="N550" s="29">
        <v>48</v>
      </c>
      <c r="O550" s="30">
        <v>0.625</v>
      </c>
      <c r="P550" s="30">
        <v>0.89580000000000004</v>
      </c>
      <c r="R550" t="s">
        <v>7</v>
      </c>
    </row>
    <row r="551" spans="1:18" x14ac:dyDescent="0.25">
      <c r="A551" s="28" t="s">
        <v>85</v>
      </c>
      <c r="B551" s="29">
        <v>0</v>
      </c>
      <c r="C551" s="30">
        <v>0</v>
      </c>
      <c r="D551" s="30">
        <v>0</v>
      </c>
      <c r="E551" s="29">
        <v>157</v>
      </c>
      <c r="F551" s="30">
        <v>0.96179999999999999</v>
      </c>
      <c r="G551" s="30">
        <v>0.98729999999999996</v>
      </c>
      <c r="H551" s="29">
        <v>7</v>
      </c>
      <c r="I551" s="30">
        <v>0.85709999999999997</v>
      </c>
      <c r="J551" s="30">
        <v>1</v>
      </c>
      <c r="K551" s="29">
        <v>0</v>
      </c>
      <c r="L551" s="30">
        <v>0</v>
      </c>
      <c r="M551" s="30">
        <v>0</v>
      </c>
      <c r="N551" s="29">
        <v>27</v>
      </c>
      <c r="O551" s="30">
        <v>0.96299999999999997</v>
      </c>
      <c r="P551" s="30">
        <v>0.96299999999999997</v>
      </c>
      <c r="R551" t="s">
        <v>81</v>
      </c>
    </row>
    <row r="552" spans="1:18" x14ac:dyDescent="0.25">
      <c r="A552" s="28" t="s">
        <v>76</v>
      </c>
      <c r="B552" s="29">
        <v>10</v>
      </c>
      <c r="C552" s="30">
        <v>0.7</v>
      </c>
      <c r="D552" s="30">
        <v>1</v>
      </c>
      <c r="E552" s="29">
        <v>150</v>
      </c>
      <c r="F552" s="30">
        <v>0.60670000000000002</v>
      </c>
      <c r="G552" s="30">
        <v>0.9133</v>
      </c>
      <c r="H552" s="29">
        <v>13</v>
      </c>
      <c r="I552" s="30">
        <v>0.76919999999999999</v>
      </c>
      <c r="J552" s="30">
        <v>0.84619999999999995</v>
      </c>
      <c r="K552" s="29">
        <v>3</v>
      </c>
      <c r="L552" s="30">
        <v>1</v>
      </c>
      <c r="M552" s="30">
        <v>1</v>
      </c>
      <c r="N552" s="29">
        <v>74</v>
      </c>
      <c r="O552" s="30">
        <v>0.74319999999999997</v>
      </c>
      <c r="P552" s="30">
        <v>0.91890000000000005</v>
      </c>
      <c r="R552" t="s">
        <v>85</v>
      </c>
    </row>
    <row r="553" spans="1:18" x14ac:dyDescent="0.25">
      <c r="A553" s="28" t="s">
        <v>83</v>
      </c>
      <c r="B553" s="29">
        <v>0</v>
      </c>
      <c r="C553" s="30">
        <v>0</v>
      </c>
      <c r="D553" s="30">
        <v>0</v>
      </c>
      <c r="E553" s="29">
        <v>135</v>
      </c>
      <c r="F553" s="30">
        <v>0.54810000000000003</v>
      </c>
      <c r="G553" s="30">
        <v>0.85929999999999995</v>
      </c>
      <c r="H553" s="29">
        <v>6</v>
      </c>
      <c r="I553" s="30">
        <v>0.33329999999999999</v>
      </c>
      <c r="J553" s="30">
        <v>0.83330000000000004</v>
      </c>
      <c r="K553" s="29">
        <v>0</v>
      </c>
      <c r="L553" s="30">
        <v>0</v>
      </c>
      <c r="M553" s="30">
        <v>0</v>
      </c>
      <c r="N553" s="29">
        <v>34</v>
      </c>
      <c r="O553" s="30">
        <v>0.67649999999999999</v>
      </c>
      <c r="P553" s="30">
        <v>0.88239999999999996</v>
      </c>
      <c r="R553" t="s">
        <v>76</v>
      </c>
    </row>
    <row r="554" spans="1:18" x14ac:dyDescent="0.25">
      <c r="A554" s="31" t="s">
        <v>90</v>
      </c>
      <c r="B554" s="29">
        <v>0</v>
      </c>
      <c r="C554" s="30">
        <v>0</v>
      </c>
      <c r="D554" s="30">
        <v>0</v>
      </c>
      <c r="E554" s="29">
        <v>100</v>
      </c>
      <c r="F554" s="30">
        <v>0.85</v>
      </c>
      <c r="G554" s="30">
        <v>0.92</v>
      </c>
      <c r="H554" s="29">
        <v>3</v>
      </c>
      <c r="I554" s="30">
        <v>1</v>
      </c>
      <c r="J554" s="30">
        <v>1</v>
      </c>
      <c r="K554" s="29">
        <v>0</v>
      </c>
      <c r="L554" s="30">
        <v>0</v>
      </c>
      <c r="M554" s="30">
        <v>0</v>
      </c>
      <c r="N554" s="29">
        <v>16</v>
      </c>
      <c r="O554" s="30">
        <v>0.75</v>
      </c>
      <c r="P554" s="30">
        <v>0.875</v>
      </c>
      <c r="R554" t="s">
        <v>83</v>
      </c>
    </row>
    <row r="555" spans="1:18" x14ac:dyDescent="0.25">
      <c r="A555" s="31" t="s">
        <v>101</v>
      </c>
      <c r="B555" s="29">
        <f>SUM(B549:B554)</f>
        <v>22</v>
      </c>
      <c r="C555" s="30">
        <f>((B549*C549)+(B550*C550)+(B551*C551)+(B552*C552)+(B553*C553)+(B554*C554))/B555</f>
        <v>0.63638636363636358</v>
      </c>
      <c r="D555" s="30">
        <f>((B549*D549)+(B550*D550)+(B551*D551)+(B552*D552)+(B553*D553)+(B554*D554))/B555</f>
        <v>0.95455000000000001</v>
      </c>
      <c r="E555" s="29">
        <f>SUM(E549:E554)</f>
        <v>920</v>
      </c>
      <c r="F555" s="30">
        <f>((E549*F549)+(E550*F550)+(E551*F551)+(E552*F552)+(E553*F553)+(E554*F554))/E555</f>
        <v>0.66085532608695652</v>
      </c>
      <c r="G555" s="30">
        <f>((E549*G549)+(E550*G550)+(E551*G551)+(E552*G552)+(E553*G553)+(E554*G554))/E555</f>
        <v>0.85870608695652184</v>
      </c>
      <c r="H555" s="29">
        <f>SUM(H549:H554)</f>
        <v>71</v>
      </c>
      <c r="I555" s="30">
        <f>((H549*I549)+(H550*I550)+(H551*I551)+(H552*I552)+(H553*I553)+(H554*I554))/H555</f>
        <v>0.78869999999999996</v>
      </c>
      <c r="J555" s="30">
        <f>((H549*J549)+(H550*J550)+(H551*J551)+(H552*J552)+(H553*J553)+(H554*J554))/H555</f>
        <v>0.85914084507042243</v>
      </c>
      <c r="K555" s="29">
        <f>SUM(K549:K554)</f>
        <v>9</v>
      </c>
      <c r="L555" s="30">
        <f>((K549*L549)+(K550*L550)+(K551*L551)+(K552*L552)+(K553*L553)+(K554*L554))/K555</f>
        <v>0.55553333333333343</v>
      </c>
      <c r="M555" s="30">
        <f>((K549*M549)+(K550*M550)+(K551*M551)+(K552*M552)+(K553*M553)+(K554*M554))/K555</f>
        <v>0.88886666666666669</v>
      </c>
      <c r="N555" s="29">
        <f>SUM(N549:N554)</f>
        <v>224</v>
      </c>
      <c r="O555" s="30">
        <f>((N549*O549)+(N550*O550)+(N551*O551)+(N552*O552)+(N553*O553)+(N554*O554))/N555</f>
        <v>0.7455303571428572</v>
      </c>
      <c r="P555" s="30">
        <f>((N549*P549)+(N550*P550)+(N551*P551)+(N552*P552)+(N553*P553)+(N554*P554))/N555</f>
        <v>0.90178392857142864</v>
      </c>
      <c r="R555" t="s">
        <v>90</v>
      </c>
    </row>
    <row r="556" spans="1:18" x14ac:dyDescent="0.25">
      <c r="R556">
        <v>0</v>
      </c>
    </row>
    <row r="557" spans="1:18" ht="15.75" thickBot="1" x14ac:dyDescent="0.3">
      <c r="R557">
        <v>0</v>
      </c>
    </row>
    <row r="558" spans="1:18" ht="15.75" thickBot="1" x14ac:dyDescent="0.3">
      <c r="B558" s="21" t="str">
        <f>R561</f>
        <v>FREN</v>
      </c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3"/>
      <c r="R558">
        <v>0</v>
      </c>
    </row>
    <row r="559" spans="1:18" ht="15.75" thickBot="1" x14ac:dyDescent="0.3">
      <c r="B559" s="10" t="s">
        <v>9</v>
      </c>
      <c r="C559" s="11"/>
      <c r="D559" s="12"/>
      <c r="E559" s="10" t="s">
        <v>10</v>
      </c>
      <c r="F559" s="11"/>
      <c r="G559" s="12"/>
      <c r="H559" s="7" t="s">
        <v>13</v>
      </c>
      <c r="I559" s="8"/>
      <c r="J559" s="9"/>
      <c r="K559" s="18" t="s">
        <v>11</v>
      </c>
      <c r="L559" s="19"/>
      <c r="M559" s="20"/>
      <c r="N559" s="7" t="s">
        <v>12</v>
      </c>
      <c r="O559" s="8"/>
      <c r="P559" s="9"/>
      <c r="R559">
        <v>0</v>
      </c>
    </row>
    <row r="560" spans="1:18" x14ac:dyDescent="0.25">
      <c r="B560" s="24" t="s">
        <v>98</v>
      </c>
      <c r="C560" s="25" t="s">
        <v>99</v>
      </c>
      <c r="D560" s="26" t="s">
        <v>100</v>
      </c>
      <c r="E560" s="24" t="s">
        <v>98</v>
      </c>
      <c r="F560" s="25" t="s">
        <v>99</v>
      </c>
      <c r="G560" s="26" t="s">
        <v>100</v>
      </c>
      <c r="H560" s="24" t="s">
        <v>98</v>
      </c>
      <c r="I560" s="25" t="s">
        <v>99</v>
      </c>
      <c r="J560" s="26" t="s">
        <v>100</v>
      </c>
      <c r="K560" s="24" t="s">
        <v>98</v>
      </c>
      <c r="L560" s="25" t="s">
        <v>99</v>
      </c>
      <c r="M560" s="26" t="s">
        <v>100</v>
      </c>
      <c r="N560" s="24" t="s">
        <v>98</v>
      </c>
      <c r="O560" s="25" t="s">
        <v>99</v>
      </c>
      <c r="P560" s="14" t="s">
        <v>100</v>
      </c>
      <c r="R560">
        <v>0</v>
      </c>
    </row>
    <row r="561" spans="1:18" x14ac:dyDescent="0.25">
      <c r="A561" s="28" t="s">
        <v>7</v>
      </c>
      <c r="B561" s="29">
        <v>1</v>
      </c>
      <c r="C561" s="30">
        <v>0</v>
      </c>
      <c r="D561" s="30">
        <v>0</v>
      </c>
      <c r="E561" s="29">
        <v>134</v>
      </c>
      <c r="F561" s="30">
        <v>0.64929999999999999</v>
      </c>
      <c r="G561" s="30">
        <v>0.80600000000000005</v>
      </c>
      <c r="H561" s="29">
        <v>1</v>
      </c>
      <c r="I561" s="30">
        <v>0</v>
      </c>
      <c r="J561" s="30">
        <v>0</v>
      </c>
      <c r="K561" s="29">
        <v>1</v>
      </c>
      <c r="L561" s="30">
        <v>1</v>
      </c>
      <c r="M561" s="30">
        <v>1</v>
      </c>
      <c r="N561" s="29">
        <v>4</v>
      </c>
      <c r="O561" s="30">
        <v>1</v>
      </c>
      <c r="P561" s="30">
        <v>1</v>
      </c>
      <c r="R561" t="s">
        <v>48</v>
      </c>
    </row>
    <row r="562" spans="1:18" x14ac:dyDescent="0.25">
      <c r="A562" s="28" t="s">
        <v>81</v>
      </c>
      <c r="B562" s="29">
        <v>0</v>
      </c>
      <c r="C562" s="30">
        <v>0</v>
      </c>
      <c r="D562" s="30">
        <v>0</v>
      </c>
      <c r="E562" s="29">
        <v>79</v>
      </c>
      <c r="F562" s="30">
        <v>0.81010000000000004</v>
      </c>
      <c r="G562" s="30">
        <v>0.93669999999999998</v>
      </c>
      <c r="H562" s="29">
        <v>2</v>
      </c>
      <c r="I562" s="30">
        <v>1</v>
      </c>
      <c r="J562" s="30">
        <v>1</v>
      </c>
      <c r="K562" s="29">
        <v>0</v>
      </c>
      <c r="L562" s="30">
        <v>0</v>
      </c>
      <c r="M562" s="30">
        <v>0</v>
      </c>
      <c r="N562" s="29">
        <v>6</v>
      </c>
      <c r="O562" s="30">
        <v>0.66669999999999996</v>
      </c>
      <c r="P562" s="30">
        <v>0.83330000000000004</v>
      </c>
      <c r="R562" t="s">
        <v>7</v>
      </c>
    </row>
    <row r="563" spans="1:18" x14ac:dyDescent="0.25">
      <c r="A563" s="28" t="s">
        <v>85</v>
      </c>
      <c r="B563" s="29">
        <v>1</v>
      </c>
      <c r="C563" s="30">
        <v>0</v>
      </c>
      <c r="D563" s="30">
        <v>0</v>
      </c>
      <c r="E563" s="29">
        <v>82</v>
      </c>
      <c r="F563" s="30">
        <v>0.64629999999999999</v>
      </c>
      <c r="G563" s="30">
        <v>0.79269999999999996</v>
      </c>
      <c r="H563" s="29">
        <v>0</v>
      </c>
      <c r="I563" s="30">
        <v>0</v>
      </c>
      <c r="J563" s="30">
        <v>0</v>
      </c>
      <c r="K563" s="29">
        <v>0</v>
      </c>
      <c r="L563" s="30">
        <v>0</v>
      </c>
      <c r="M563" s="30">
        <v>0</v>
      </c>
      <c r="N563" s="29">
        <v>3</v>
      </c>
      <c r="O563" s="30">
        <v>1</v>
      </c>
      <c r="P563" s="30">
        <v>1</v>
      </c>
      <c r="R563" t="s">
        <v>81</v>
      </c>
    </row>
    <row r="564" spans="1:18" x14ac:dyDescent="0.25">
      <c r="A564" s="28" t="s">
        <v>76</v>
      </c>
      <c r="B564" s="29">
        <v>0</v>
      </c>
      <c r="C564" s="30">
        <v>0</v>
      </c>
      <c r="D564" s="30">
        <v>0</v>
      </c>
      <c r="E564" s="29">
        <v>100</v>
      </c>
      <c r="F564" s="30">
        <v>0.75</v>
      </c>
      <c r="G564" s="30">
        <v>0.84</v>
      </c>
      <c r="H564" s="29">
        <v>2</v>
      </c>
      <c r="I564" s="30">
        <v>1</v>
      </c>
      <c r="J564" s="30">
        <v>1</v>
      </c>
      <c r="K564" s="29">
        <v>2</v>
      </c>
      <c r="L564" s="30">
        <v>0.5</v>
      </c>
      <c r="M564" s="30">
        <v>0.5</v>
      </c>
      <c r="N564" s="29">
        <v>7</v>
      </c>
      <c r="O564" s="30">
        <v>0.42859999999999998</v>
      </c>
      <c r="P564" s="30">
        <v>0.71430000000000005</v>
      </c>
      <c r="R564" t="s">
        <v>85</v>
      </c>
    </row>
    <row r="565" spans="1:18" x14ac:dyDescent="0.25">
      <c r="A565" s="28" t="s">
        <v>83</v>
      </c>
      <c r="B565" s="29">
        <v>0</v>
      </c>
      <c r="C565" s="30">
        <v>0</v>
      </c>
      <c r="D565" s="30">
        <v>0</v>
      </c>
      <c r="E565" s="29">
        <v>93</v>
      </c>
      <c r="F565" s="30">
        <v>0.69889999999999997</v>
      </c>
      <c r="G565" s="30">
        <v>0.871</v>
      </c>
      <c r="H565" s="29">
        <v>1</v>
      </c>
      <c r="I565" s="30">
        <v>1</v>
      </c>
      <c r="J565" s="30">
        <v>1</v>
      </c>
      <c r="K565" s="29">
        <v>0</v>
      </c>
      <c r="L565" s="30">
        <v>0</v>
      </c>
      <c r="M565" s="30">
        <v>0</v>
      </c>
      <c r="N565" s="29">
        <v>6</v>
      </c>
      <c r="O565" s="30">
        <v>0.66669999999999996</v>
      </c>
      <c r="P565" s="30">
        <v>0.83330000000000004</v>
      </c>
      <c r="R565" t="s">
        <v>76</v>
      </c>
    </row>
    <row r="566" spans="1:18" x14ac:dyDescent="0.25">
      <c r="A566" s="31" t="s">
        <v>90</v>
      </c>
      <c r="B566" s="29">
        <v>0</v>
      </c>
      <c r="C566" s="30">
        <v>0</v>
      </c>
      <c r="D566" s="30">
        <v>0</v>
      </c>
      <c r="E566" s="29">
        <v>106</v>
      </c>
      <c r="F566" s="30">
        <v>0.66979999999999995</v>
      </c>
      <c r="G566" s="30">
        <v>0.8679</v>
      </c>
      <c r="H566" s="29">
        <v>0</v>
      </c>
      <c r="I566" s="30">
        <v>0</v>
      </c>
      <c r="J566" s="30">
        <v>0</v>
      </c>
      <c r="K566" s="29">
        <v>0</v>
      </c>
      <c r="L566" s="30">
        <v>0</v>
      </c>
      <c r="M566" s="30">
        <v>0</v>
      </c>
      <c r="N566" s="29">
        <v>5</v>
      </c>
      <c r="O566" s="30">
        <v>0.6</v>
      </c>
      <c r="P566" s="30">
        <v>0.8</v>
      </c>
      <c r="R566" t="s">
        <v>83</v>
      </c>
    </row>
    <row r="567" spans="1:18" x14ac:dyDescent="0.25">
      <c r="A567" s="31" t="s">
        <v>101</v>
      </c>
      <c r="B567" s="29">
        <f>SUM(B561:B566)</f>
        <v>2</v>
      </c>
      <c r="C567" s="30">
        <f>((B561*C561)+(B562*C562)+(B563*C563)+(B564*C564)+(B565*C565)+(B566*C566))/B567</f>
        <v>0</v>
      </c>
      <c r="D567" s="30">
        <f>((B561*D561)+(B562*D562)+(B563*D563)+(B564*D564)+(B565*D565)+(B566*D566))/B567</f>
        <v>0</v>
      </c>
      <c r="E567" s="29">
        <f>SUM(E561:E566)</f>
        <v>594</v>
      </c>
      <c r="F567" s="30">
        <f>((E561*F561)+(E562*F562)+(E563*F563)+(E564*F564)+(E565*F565)+(E566*F566))/E567</f>
        <v>0.69864848484848485</v>
      </c>
      <c r="G567" s="30">
        <f>((E561*G561)+(E562*G562)+(E563*G563)+(E564*G564)+(E565*G565)+(E566*G566))/E567</f>
        <v>0.84849343434343427</v>
      </c>
      <c r="H567" s="29">
        <f>SUM(H561:H566)</f>
        <v>6</v>
      </c>
      <c r="I567" s="30">
        <f>((H561*I561)+(H562*I562)+(H563*I563)+(H564*I564)+(H565*I565)+(H566*I566))/H567</f>
        <v>0.83333333333333337</v>
      </c>
      <c r="J567" s="30">
        <f>((H561*J561)+(H562*J562)+(H563*J563)+(H564*J564)+(H565*J565)+(H566*J566))/H567</f>
        <v>0.83333333333333337</v>
      </c>
      <c r="K567" s="29">
        <f>SUM(K561:K566)</f>
        <v>3</v>
      </c>
      <c r="L567" s="30">
        <f>((K561*L561)+(K562*L562)+(K563*L563)+(K564*L564)+(K565*L565)+(K566*L566))/K567</f>
        <v>0.66666666666666663</v>
      </c>
      <c r="M567" s="30">
        <f>((K561*M561)+(K562*M562)+(K563*M563)+(K564*M564)+(K565*M565)+(K566*M566))/K567</f>
        <v>0.66666666666666663</v>
      </c>
      <c r="N567" s="29">
        <f>SUM(N561:N566)</f>
        <v>31</v>
      </c>
      <c r="O567" s="30">
        <f>((N561*O561)+(N562*O562)+(N563*O563)+(N564*O564)+(N565*O565)+(N566*O566))/N567</f>
        <v>0.67743870967741926</v>
      </c>
      <c r="P567" s="30">
        <f>((N561*P561)+(N562*P562)+(N563*P563)+(N564*P564)+(N565*P565)+(N566*P566))/N567</f>
        <v>0.8387</v>
      </c>
      <c r="R567" t="s">
        <v>90</v>
      </c>
    </row>
    <row r="568" spans="1:18" x14ac:dyDescent="0.25">
      <c r="R568">
        <v>0</v>
      </c>
    </row>
    <row r="569" spans="1:18" ht="15.75" thickBot="1" x14ac:dyDescent="0.3">
      <c r="R569">
        <v>0</v>
      </c>
    </row>
    <row r="570" spans="1:18" ht="15.75" thickBot="1" x14ac:dyDescent="0.3">
      <c r="B570" s="21" t="str">
        <f>R573</f>
        <v>GEOG</v>
      </c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3"/>
      <c r="R570">
        <v>0</v>
      </c>
    </row>
    <row r="571" spans="1:18" ht="15.75" thickBot="1" x14ac:dyDescent="0.3">
      <c r="B571" s="10" t="s">
        <v>9</v>
      </c>
      <c r="C571" s="11"/>
      <c r="D571" s="12"/>
      <c r="E571" s="10" t="s">
        <v>10</v>
      </c>
      <c r="F571" s="11"/>
      <c r="G571" s="12"/>
      <c r="H571" s="7" t="s">
        <v>13</v>
      </c>
      <c r="I571" s="8"/>
      <c r="J571" s="9"/>
      <c r="K571" s="18" t="s">
        <v>11</v>
      </c>
      <c r="L571" s="19"/>
      <c r="M571" s="20"/>
      <c r="N571" s="7" t="s">
        <v>12</v>
      </c>
      <c r="O571" s="8"/>
      <c r="P571" s="9"/>
      <c r="R571">
        <v>0</v>
      </c>
    </row>
    <row r="572" spans="1:18" x14ac:dyDescent="0.25">
      <c r="B572" s="24" t="s">
        <v>98</v>
      </c>
      <c r="C572" s="25" t="s">
        <v>99</v>
      </c>
      <c r="D572" s="26" t="s">
        <v>100</v>
      </c>
      <c r="E572" s="24" t="s">
        <v>98</v>
      </c>
      <c r="F572" s="25" t="s">
        <v>99</v>
      </c>
      <c r="G572" s="26" t="s">
        <v>100</v>
      </c>
      <c r="H572" s="24" t="s">
        <v>98</v>
      </c>
      <c r="I572" s="25" t="s">
        <v>99</v>
      </c>
      <c r="J572" s="26" t="s">
        <v>100</v>
      </c>
      <c r="K572" s="24" t="s">
        <v>98</v>
      </c>
      <c r="L572" s="25" t="s">
        <v>99</v>
      </c>
      <c r="M572" s="26" t="s">
        <v>100</v>
      </c>
      <c r="N572" s="24" t="s">
        <v>98</v>
      </c>
      <c r="O572" s="25" t="s">
        <v>99</v>
      </c>
      <c r="P572" s="14" t="s">
        <v>100</v>
      </c>
      <c r="R572">
        <v>0</v>
      </c>
    </row>
    <row r="573" spans="1:18" x14ac:dyDescent="0.25">
      <c r="A573" s="28" t="s">
        <v>7</v>
      </c>
      <c r="B573" s="29">
        <v>3</v>
      </c>
      <c r="C573" s="30">
        <v>0.33329999999999999</v>
      </c>
      <c r="D573" s="30">
        <v>0.66669999999999996</v>
      </c>
      <c r="E573" s="29">
        <v>223</v>
      </c>
      <c r="F573" s="30">
        <v>0.57850000000000001</v>
      </c>
      <c r="G573" s="30">
        <v>0.78029999999999999</v>
      </c>
      <c r="H573" s="29">
        <v>10</v>
      </c>
      <c r="I573" s="30">
        <v>0.8</v>
      </c>
      <c r="J573" s="30">
        <v>0.8</v>
      </c>
      <c r="K573" s="29">
        <v>2</v>
      </c>
      <c r="L573" s="30">
        <v>1</v>
      </c>
      <c r="M573" s="30">
        <v>1</v>
      </c>
      <c r="N573" s="29">
        <v>9</v>
      </c>
      <c r="O573" s="30">
        <v>0.66669999999999996</v>
      </c>
      <c r="P573" s="30">
        <v>0.88890000000000002</v>
      </c>
      <c r="R573" t="s">
        <v>49</v>
      </c>
    </row>
    <row r="574" spans="1:18" x14ac:dyDescent="0.25">
      <c r="A574" s="28" t="s">
        <v>81</v>
      </c>
      <c r="B574" s="29">
        <v>3</v>
      </c>
      <c r="C574" s="30">
        <v>0.66669999999999996</v>
      </c>
      <c r="D574" s="30">
        <v>0.66669999999999996</v>
      </c>
      <c r="E574" s="29">
        <v>225</v>
      </c>
      <c r="F574" s="30">
        <v>0.49780000000000002</v>
      </c>
      <c r="G574" s="30">
        <v>0.76439999999999997</v>
      </c>
      <c r="H574" s="29">
        <v>10</v>
      </c>
      <c r="I574" s="30">
        <v>0.9</v>
      </c>
      <c r="J574" s="30">
        <v>0.9</v>
      </c>
      <c r="K574" s="29">
        <v>0</v>
      </c>
      <c r="L574" s="30">
        <v>0</v>
      </c>
      <c r="M574" s="30">
        <v>0</v>
      </c>
      <c r="N574" s="29">
        <v>25</v>
      </c>
      <c r="O574" s="30">
        <v>0.76</v>
      </c>
      <c r="P574" s="30">
        <v>0.84</v>
      </c>
      <c r="R574" t="s">
        <v>7</v>
      </c>
    </row>
    <row r="575" spans="1:18" x14ac:dyDescent="0.25">
      <c r="A575" s="28" t="s">
        <v>85</v>
      </c>
      <c r="B575" s="29">
        <v>0</v>
      </c>
      <c r="C575" s="30">
        <v>0</v>
      </c>
      <c r="D575" s="30">
        <v>0</v>
      </c>
      <c r="E575" s="29">
        <v>77</v>
      </c>
      <c r="F575" s="30">
        <v>0.85709999999999997</v>
      </c>
      <c r="G575" s="30">
        <v>0.97399999999999998</v>
      </c>
      <c r="H575" s="29">
        <v>3</v>
      </c>
      <c r="I575" s="30">
        <v>1</v>
      </c>
      <c r="J575" s="30">
        <v>1</v>
      </c>
      <c r="K575" s="29">
        <v>0</v>
      </c>
      <c r="L575" s="30">
        <v>0</v>
      </c>
      <c r="M575" s="30">
        <v>0</v>
      </c>
      <c r="N575" s="29">
        <v>16</v>
      </c>
      <c r="O575" s="30">
        <v>0.9375</v>
      </c>
      <c r="P575" s="30">
        <v>0.9375</v>
      </c>
      <c r="R575" t="s">
        <v>81</v>
      </c>
    </row>
    <row r="576" spans="1:18" x14ac:dyDescent="0.25">
      <c r="A576" s="28" t="s">
        <v>76</v>
      </c>
      <c r="B576" s="29">
        <v>3</v>
      </c>
      <c r="C576" s="30">
        <v>0.66669999999999996</v>
      </c>
      <c r="D576" s="30">
        <v>0.66669999999999996</v>
      </c>
      <c r="E576" s="29">
        <v>233</v>
      </c>
      <c r="F576" s="30">
        <v>0.46779999999999999</v>
      </c>
      <c r="G576" s="30">
        <v>0.75539999999999996</v>
      </c>
      <c r="H576" s="29">
        <v>13</v>
      </c>
      <c r="I576" s="30">
        <v>0.46150000000000002</v>
      </c>
      <c r="J576" s="30">
        <v>0.53849999999999998</v>
      </c>
      <c r="K576" s="29">
        <v>1</v>
      </c>
      <c r="L576" s="30">
        <v>1</v>
      </c>
      <c r="M576" s="30">
        <v>1</v>
      </c>
      <c r="N576" s="29">
        <v>9</v>
      </c>
      <c r="O576" s="30">
        <v>0.55559999999999998</v>
      </c>
      <c r="P576" s="30">
        <v>0.66669999999999996</v>
      </c>
      <c r="R576" t="s">
        <v>85</v>
      </c>
    </row>
    <row r="577" spans="1:18" x14ac:dyDescent="0.25">
      <c r="A577" s="28" t="s">
        <v>83</v>
      </c>
      <c r="B577" s="29">
        <v>0</v>
      </c>
      <c r="C577" s="30">
        <v>0</v>
      </c>
      <c r="D577" s="30">
        <v>0</v>
      </c>
      <c r="E577" s="29">
        <v>216</v>
      </c>
      <c r="F577" s="30">
        <v>0.57869999999999999</v>
      </c>
      <c r="G577" s="30">
        <v>0.86570000000000003</v>
      </c>
      <c r="H577" s="29">
        <v>5</v>
      </c>
      <c r="I577" s="30">
        <v>0.6</v>
      </c>
      <c r="J577" s="30">
        <v>0.8</v>
      </c>
      <c r="K577" s="29">
        <v>0</v>
      </c>
      <c r="L577" s="30">
        <v>0</v>
      </c>
      <c r="M577" s="30">
        <v>0</v>
      </c>
      <c r="N577" s="29">
        <v>14</v>
      </c>
      <c r="O577" s="30">
        <v>0.57140000000000002</v>
      </c>
      <c r="P577" s="30">
        <v>0.85709999999999997</v>
      </c>
      <c r="R577" t="s">
        <v>76</v>
      </c>
    </row>
    <row r="578" spans="1:18" x14ac:dyDescent="0.25">
      <c r="A578" s="31" t="s">
        <v>90</v>
      </c>
      <c r="B578" s="29">
        <v>1</v>
      </c>
      <c r="C578" s="30">
        <v>1</v>
      </c>
      <c r="D578" s="30">
        <v>1</v>
      </c>
      <c r="E578" s="29">
        <v>138</v>
      </c>
      <c r="F578" s="30">
        <v>0.63039999999999996</v>
      </c>
      <c r="G578" s="30">
        <v>0.86960000000000004</v>
      </c>
      <c r="H578" s="29">
        <v>1</v>
      </c>
      <c r="I578" s="30">
        <v>1</v>
      </c>
      <c r="J578" s="30">
        <v>1</v>
      </c>
      <c r="K578" s="29">
        <v>0</v>
      </c>
      <c r="L578" s="30">
        <v>0</v>
      </c>
      <c r="M578" s="30">
        <v>0</v>
      </c>
      <c r="N578" s="29">
        <v>14</v>
      </c>
      <c r="O578" s="30">
        <v>0.71430000000000005</v>
      </c>
      <c r="P578" s="30">
        <v>0.78569999999999995</v>
      </c>
      <c r="R578" t="s">
        <v>83</v>
      </c>
    </row>
    <row r="579" spans="1:18" x14ac:dyDescent="0.25">
      <c r="A579" s="31" t="s">
        <v>101</v>
      </c>
      <c r="B579" s="29">
        <f>SUM(B573:B578)</f>
        <v>10</v>
      </c>
      <c r="C579" s="30">
        <f>((B573*C573)+(B574*C574)+(B575*C575)+(B576*C576)+(B577*C577)+(B578*C578))/B579</f>
        <v>0.60000999999999993</v>
      </c>
      <c r="D579" s="30">
        <f>((B573*D573)+(B574*D574)+(B575*D575)+(B576*D576)+(B577*D577)+(B578*D578))/B579</f>
        <v>0.70002999999999993</v>
      </c>
      <c r="E579" s="29">
        <f>SUM(E573:E578)</f>
        <v>1112</v>
      </c>
      <c r="F579" s="30">
        <f>((E573*F573)+(E574*F574)+(E575*F575)+(E576*F576)+(E577*F577)+(E578*F578))/E579</f>
        <v>0.56474730215827329</v>
      </c>
      <c r="G579" s="30">
        <f>((E573*G573)+(E574*G574)+(E575*G575)+(E576*G576)+(E577*G577)+(E578*G578))/E579</f>
        <v>0.81294883093525172</v>
      </c>
      <c r="H579" s="29">
        <f>SUM(H573:H578)</f>
        <v>42</v>
      </c>
      <c r="I579" s="30">
        <f>((H573*I573)+(H574*I574)+(H575*I575)+(H576*I576)+(H577*I577)+(H578*I578))/H579</f>
        <v>0.71427380952380959</v>
      </c>
      <c r="J579" s="30">
        <f>((H573*J573)+(H574*J574)+(H575*J575)+(H576*J576)+(H577*J577)+(H578*J578))/H579</f>
        <v>0.76191666666666669</v>
      </c>
      <c r="K579" s="29">
        <f>SUM(K573:K578)</f>
        <v>3</v>
      </c>
      <c r="L579" s="30">
        <f>((K573*L573)+(K574*L574)+(K575*L575)+(K576*L576)+(K577*L577)+(K578*L578))/K579</f>
        <v>1</v>
      </c>
      <c r="M579" s="30">
        <f>((K573*M573)+(K574*M574)+(K575*M575)+(K576*M576)+(K577*M577)+(K578*M578))/K579</f>
        <v>1</v>
      </c>
      <c r="N579" s="29">
        <f>SUM(N573:N578)</f>
        <v>87</v>
      </c>
      <c r="O579" s="30">
        <f>((N573*O573)+(N574*O574)+(N575*O575)+(N576*O576)+(N577*O577)+(N578*O578))/N579</f>
        <v>0.72414367816091951</v>
      </c>
      <c r="P579" s="30">
        <f>((N573*P573)+(N574*P574)+(N575*P575)+(N576*P576)+(N577*P577)+(N578*P578))/N579</f>
        <v>0.83907586206896556</v>
      </c>
      <c r="R579" t="s">
        <v>90</v>
      </c>
    </row>
    <row r="580" spans="1:18" x14ac:dyDescent="0.25">
      <c r="R580">
        <v>0</v>
      </c>
    </row>
    <row r="581" spans="1:18" x14ac:dyDescent="0.25">
      <c r="R581">
        <v>0</v>
      </c>
    </row>
    <row r="582" spans="1:18" ht="15.75" thickBot="1" x14ac:dyDescent="0.3">
      <c r="R582">
        <v>0</v>
      </c>
    </row>
    <row r="583" spans="1:18" ht="15.75" thickBot="1" x14ac:dyDescent="0.3">
      <c r="B583" s="21" t="str">
        <f>R586</f>
        <v>GEOL</v>
      </c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3"/>
      <c r="R583">
        <v>0</v>
      </c>
    </row>
    <row r="584" spans="1:18" ht="15.75" thickBot="1" x14ac:dyDescent="0.3">
      <c r="B584" s="10" t="s">
        <v>9</v>
      </c>
      <c r="C584" s="11"/>
      <c r="D584" s="12"/>
      <c r="E584" s="10" t="s">
        <v>10</v>
      </c>
      <c r="F584" s="11"/>
      <c r="G584" s="12"/>
      <c r="H584" s="7" t="s">
        <v>13</v>
      </c>
      <c r="I584" s="8"/>
      <c r="J584" s="9"/>
      <c r="K584" s="18" t="s">
        <v>11</v>
      </c>
      <c r="L584" s="19"/>
      <c r="M584" s="20"/>
      <c r="N584" s="7" t="s">
        <v>12</v>
      </c>
      <c r="O584" s="8"/>
      <c r="P584" s="9"/>
      <c r="R584">
        <v>0</v>
      </c>
    </row>
    <row r="585" spans="1:18" x14ac:dyDescent="0.25">
      <c r="B585" s="24" t="s">
        <v>98</v>
      </c>
      <c r="C585" s="25" t="s">
        <v>99</v>
      </c>
      <c r="D585" s="26" t="s">
        <v>100</v>
      </c>
      <c r="E585" s="24" t="s">
        <v>98</v>
      </c>
      <c r="F585" s="25" t="s">
        <v>99</v>
      </c>
      <c r="G585" s="26" t="s">
        <v>100</v>
      </c>
      <c r="H585" s="24" t="s">
        <v>98</v>
      </c>
      <c r="I585" s="25" t="s">
        <v>99</v>
      </c>
      <c r="J585" s="26" t="s">
        <v>100</v>
      </c>
      <c r="K585" s="24" t="s">
        <v>98</v>
      </c>
      <c r="L585" s="25" t="s">
        <v>99</v>
      </c>
      <c r="M585" s="26" t="s">
        <v>100</v>
      </c>
      <c r="N585" s="24" t="s">
        <v>98</v>
      </c>
      <c r="O585" s="25" t="s">
        <v>99</v>
      </c>
      <c r="P585" s="14" t="s">
        <v>100</v>
      </c>
      <c r="R585">
        <v>0</v>
      </c>
    </row>
    <row r="586" spans="1:18" x14ac:dyDescent="0.25">
      <c r="A586" s="28" t="s">
        <v>7</v>
      </c>
      <c r="B586" s="29">
        <v>2</v>
      </c>
      <c r="C586" s="30">
        <v>0.5</v>
      </c>
      <c r="D586" s="30">
        <v>0.5</v>
      </c>
      <c r="E586" s="29">
        <v>199</v>
      </c>
      <c r="F586" s="30">
        <v>0.46229999999999999</v>
      </c>
      <c r="G586" s="30">
        <v>0.77890000000000004</v>
      </c>
      <c r="H586" s="29">
        <v>15</v>
      </c>
      <c r="I586" s="30">
        <v>0.4</v>
      </c>
      <c r="J586" s="30">
        <v>0.66669999999999996</v>
      </c>
      <c r="K586" s="29">
        <v>0</v>
      </c>
      <c r="L586" s="30">
        <v>0</v>
      </c>
      <c r="M586" s="30">
        <v>0</v>
      </c>
      <c r="N586" s="29">
        <v>6</v>
      </c>
      <c r="O586" s="30">
        <v>0.66669999999999996</v>
      </c>
      <c r="P586" s="30">
        <v>0.83330000000000004</v>
      </c>
      <c r="R586" t="s">
        <v>50</v>
      </c>
    </row>
    <row r="587" spans="1:18" x14ac:dyDescent="0.25">
      <c r="A587" s="28" t="s">
        <v>81</v>
      </c>
      <c r="B587" s="29">
        <v>0</v>
      </c>
      <c r="C587" s="30">
        <v>0</v>
      </c>
      <c r="D587" s="30">
        <v>0</v>
      </c>
      <c r="E587" s="29">
        <v>127</v>
      </c>
      <c r="F587" s="30">
        <v>0.4803</v>
      </c>
      <c r="G587" s="30">
        <v>0.76380000000000003</v>
      </c>
      <c r="H587" s="29">
        <v>10</v>
      </c>
      <c r="I587" s="30">
        <v>0.7</v>
      </c>
      <c r="J587" s="30">
        <v>0.7</v>
      </c>
      <c r="K587" s="29">
        <v>1</v>
      </c>
      <c r="L587" s="30">
        <v>1</v>
      </c>
      <c r="M587" s="30">
        <v>1</v>
      </c>
      <c r="N587" s="29">
        <v>16</v>
      </c>
      <c r="O587" s="30">
        <v>0.5625</v>
      </c>
      <c r="P587" s="30">
        <v>0.6875</v>
      </c>
      <c r="R587" t="s">
        <v>7</v>
      </c>
    </row>
    <row r="588" spans="1:18" x14ac:dyDescent="0.25">
      <c r="A588" s="28" t="s">
        <v>85</v>
      </c>
      <c r="B588" s="29">
        <v>0</v>
      </c>
      <c r="C588" s="30">
        <v>0</v>
      </c>
      <c r="D588" s="30">
        <v>0</v>
      </c>
      <c r="E588" s="29">
        <v>138</v>
      </c>
      <c r="F588" s="30">
        <v>0.45650000000000002</v>
      </c>
      <c r="G588" s="30">
        <v>0.80430000000000001</v>
      </c>
      <c r="H588" s="29">
        <v>4</v>
      </c>
      <c r="I588" s="30">
        <v>1</v>
      </c>
      <c r="J588" s="30">
        <v>1</v>
      </c>
      <c r="K588" s="29">
        <v>0</v>
      </c>
      <c r="L588" s="30">
        <v>0</v>
      </c>
      <c r="M588" s="30">
        <v>0</v>
      </c>
      <c r="N588" s="29">
        <v>17</v>
      </c>
      <c r="O588" s="30">
        <v>0.52939999999999998</v>
      </c>
      <c r="P588" s="30">
        <v>0.70589999999999997</v>
      </c>
      <c r="R588" t="s">
        <v>81</v>
      </c>
    </row>
    <row r="589" spans="1:18" x14ac:dyDescent="0.25">
      <c r="A589" s="28" t="s">
        <v>76</v>
      </c>
      <c r="B589" s="29">
        <v>2</v>
      </c>
      <c r="C589" s="30">
        <v>0</v>
      </c>
      <c r="D589" s="30">
        <v>0.5</v>
      </c>
      <c r="E589" s="29">
        <v>155</v>
      </c>
      <c r="F589" s="30">
        <v>0.49680000000000002</v>
      </c>
      <c r="G589" s="30">
        <v>0.82579999999999998</v>
      </c>
      <c r="H589" s="29">
        <v>8</v>
      </c>
      <c r="I589" s="30">
        <v>0.625</v>
      </c>
      <c r="J589" s="30">
        <v>0.875</v>
      </c>
      <c r="K589" s="29">
        <v>2</v>
      </c>
      <c r="L589" s="30">
        <v>1</v>
      </c>
      <c r="M589" s="30">
        <v>1</v>
      </c>
      <c r="N589" s="29">
        <v>19</v>
      </c>
      <c r="O589" s="30">
        <v>0.42109999999999997</v>
      </c>
      <c r="P589" s="30">
        <v>0.68420000000000003</v>
      </c>
      <c r="R589" t="s">
        <v>85</v>
      </c>
    </row>
    <row r="590" spans="1:18" x14ac:dyDescent="0.25">
      <c r="A590" s="28" t="s">
        <v>83</v>
      </c>
      <c r="B590" s="29">
        <v>1</v>
      </c>
      <c r="C590" s="30">
        <v>1</v>
      </c>
      <c r="D590" s="30">
        <v>1</v>
      </c>
      <c r="E590" s="29">
        <v>110</v>
      </c>
      <c r="F590" s="30">
        <v>0.47270000000000001</v>
      </c>
      <c r="G590" s="30">
        <v>0.76359999999999995</v>
      </c>
      <c r="H590" s="29">
        <v>8</v>
      </c>
      <c r="I590" s="30">
        <v>0.75</v>
      </c>
      <c r="J590" s="30">
        <v>0.875</v>
      </c>
      <c r="K590" s="29">
        <v>0</v>
      </c>
      <c r="L590" s="30">
        <v>0</v>
      </c>
      <c r="M590" s="30">
        <v>0</v>
      </c>
      <c r="N590" s="29">
        <v>14</v>
      </c>
      <c r="O590" s="30">
        <v>0.64290000000000003</v>
      </c>
      <c r="P590" s="30">
        <v>0.78569999999999995</v>
      </c>
      <c r="R590" t="s">
        <v>76</v>
      </c>
    </row>
    <row r="591" spans="1:18" x14ac:dyDescent="0.25">
      <c r="A591" s="31" t="s">
        <v>90</v>
      </c>
      <c r="B591" s="29">
        <v>1</v>
      </c>
      <c r="C591" s="30">
        <v>1</v>
      </c>
      <c r="D591" s="30">
        <v>1</v>
      </c>
      <c r="E591" s="29">
        <v>104</v>
      </c>
      <c r="F591" s="30">
        <v>0.63460000000000005</v>
      </c>
      <c r="G591" s="30">
        <v>0.88460000000000005</v>
      </c>
      <c r="H591" s="29">
        <v>2</v>
      </c>
      <c r="I591" s="30">
        <v>1</v>
      </c>
      <c r="J591" s="30">
        <v>1</v>
      </c>
      <c r="K591" s="29">
        <v>0</v>
      </c>
      <c r="L591" s="30">
        <v>0</v>
      </c>
      <c r="M591" s="30">
        <v>0</v>
      </c>
      <c r="N591" s="29">
        <v>9</v>
      </c>
      <c r="O591" s="30">
        <v>0.55559999999999998</v>
      </c>
      <c r="P591" s="30">
        <v>0.77780000000000005</v>
      </c>
      <c r="R591" t="s">
        <v>83</v>
      </c>
    </row>
    <row r="592" spans="1:18" x14ac:dyDescent="0.25">
      <c r="A592" s="31" t="s">
        <v>101</v>
      </c>
      <c r="B592" s="29">
        <f>SUM(B586:B591)</f>
        <v>6</v>
      </c>
      <c r="C592" s="30">
        <f>((B586*C586)+(B587*C587)+(B588*C588)+(B589*C589)+(B590*C590)+(B591*C591))/B592</f>
        <v>0.5</v>
      </c>
      <c r="D592" s="30">
        <f>((B586*D586)+(B587*D587)+(B588*D588)+(B589*D589)+(B590*D590)+(B591*D591))/B592</f>
        <v>0.66666666666666663</v>
      </c>
      <c r="E592" s="29">
        <f>SUM(E586:E591)</f>
        <v>833</v>
      </c>
      <c r="F592" s="30">
        <f>((E586*F586)+(E587*F587)+(E588*F588)+(E589*F589)+(E590*F590)+(E591*F591))/E592</f>
        <v>0.49338799519807924</v>
      </c>
      <c r="G592" s="30">
        <f>((E586*G586)+(E587*G587)+(E588*G588)+(E589*G589)+(E590*G590)+(E591*G591))/E592</f>
        <v>0.80070888355342151</v>
      </c>
      <c r="H592" s="29">
        <f>SUM(H586:H591)</f>
        <v>47</v>
      </c>
      <c r="I592" s="30">
        <f>((H586*I586)+(H587*I587)+(H588*I588)+(H589*I589)+(H590*I590)+(H591*I591))/H592</f>
        <v>0.63829787234042556</v>
      </c>
      <c r="J592" s="30">
        <f>((H586*J586)+(H587*J587)+(H588*J588)+(H589*J589)+(H590*J590)+(H591*J591))/H592</f>
        <v>0.78724468085106392</v>
      </c>
      <c r="K592" s="29">
        <f>SUM(K586:K591)</f>
        <v>3</v>
      </c>
      <c r="L592" s="30">
        <f>((K586*L586)+(K587*L587)+(K588*L588)+(K589*L589)+(K590*L590)+(K591*L591))/K592</f>
        <v>1</v>
      </c>
      <c r="M592" s="30">
        <f>((K586*M586)+(K587*M587)+(K588*M588)+(K589*M589)+(K590*M590)+(K591*M591))/K592</f>
        <v>1</v>
      </c>
      <c r="N592" s="29">
        <f>SUM(N586:N591)</f>
        <v>81</v>
      </c>
      <c r="O592" s="30">
        <f>((N586*O586)+(N587*O587)+(N588*O588)+(N589*O589)+(N590*O590)+(N591*O591))/N592</f>
        <v>0.54323333333333335</v>
      </c>
      <c r="P592" s="30">
        <f>((N586*P586)+(N587*P587)+(N588*P588)+(N589*P589)+(N590*P590)+(N591*P591))/N592</f>
        <v>0.72839382716049383</v>
      </c>
      <c r="R592" t="s">
        <v>90</v>
      </c>
    </row>
    <row r="593" spans="1:18" x14ac:dyDescent="0.25">
      <c r="R593">
        <v>0</v>
      </c>
    </row>
    <row r="594" spans="1:18" ht="15.75" thickBot="1" x14ac:dyDescent="0.3">
      <c r="R594">
        <v>0</v>
      </c>
    </row>
    <row r="595" spans="1:18" ht="15.75" thickBot="1" x14ac:dyDescent="0.3">
      <c r="B595" s="21" t="str">
        <f>R598</f>
        <v>HE</v>
      </c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3"/>
      <c r="R595">
        <v>0</v>
      </c>
    </row>
    <row r="596" spans="1:18" ht="15.75" thickBot="1" x14ac:dyDescent="0.3">
      <c r="B596" s="10" t="s">
        <v>9</v>
      </c>
      <c r="C596" s="11"/>
      <c r="D596" s="12"/>
      <c r="E596" s="10" t="s">
        <v>10</v>
      </c>
      <c r="F596" s="11"/>
      <c r="G596" s="12"/>
      <c r="H596" s="7" t="s">
        <v>13</v>
      </c>
      <c r="I596" s="8"/>
      <c r="J596" s="9"/>
      <c r="K596" s="18" t="s">
        <v>11</v>
      </c>
      <c r="L596" s="19"/>
      <c r="M596" s="20"/>
      <c r="N596" s="7" t="s">
        <v>12</v>
      </c>
      <c r="O596" s="8"/>
      <c r="P596" s="9"/>
      <c r="R596">
        <v>0</v>
      </c>
    </row>
    <row r="597" spans="1:18" x14ac:dyDescent="0.25">
      <c r="B597" s="24" t="s">
        <v>98</v>
      </c>
      <c r="C597" s="25" t="s">
        <v>99</v>
      </c>
      <c r="D597" s="26" t="s">
        <v>100</v>
      </c>
      <c r="E597" s="24" t="s">
        <v>98</v>
      </c>
      <c r="F597" s="25" t="s">
        <v>99</v>
      </c>
      <c r="G597" s="26" t="s">
        <v>100</v>
      </c>
      <c r="H597" s="24" t="s">
        <v>98</v>
      </c>
      <c r="I597" s="25" t="s">
        <v>99</v>
      </c>
      <c r="J597" s="26" t="s">
        <v>100</v>
      </c>
      <c r="K597" s="24" t="s">
        <v>98</v>
      </c>
      <c r="L597" s="25" t="s">
        <v>99</v>
      </c>
      <c r="M597" s="26" t="s">
        <v>100</v>
      </c>
      <c r="N597" s="24" t="s">
        <v>98</v>
      </c>
      <c r="O597" s="25" t="s">
        <v>99</v>
      </c>
      <c r="P597" s="14" t="s">
        <v>100</v>
      </c>
      <c r="R597">
        <v>0</v>
      </c>
    </row>
    <row r="598" spans="1:18" x14ac:dyDescent="0.25">
      <c r="A598" s="28" t="s">
        <v>7</v>
      </c>
      <c r="B598" s="29">
        <v>8</v>
      </c>
      <c r="C598" s="30">
        <v>1</v>
      </c>
      <c r="D598" s="30">
        <v>1</v>
      </c>
      <c r="E598" s="29">
        <v>496</v>
      </c>
      <c r="F598" s="30">
        <v>0.7198</v>
      </c>
      <c r="G598" s="30">
        <v>0.9032</v>
      </c>
      <c r="H598" s="29">
        <v>27</v>
      </c>
      <c r="I598" s="30">
        <v>0.77780000000000005</v>
      </c>
      <c r="J598" s="30">
        <v>0.92589999999999995</v>
      </c>
      <c r="K598" s="29">
        <v>3</v>
      </c>
      <c r="L598" s="30">
        <v>1</v>
      </c>
      <c r="M598" s="30">
        <v>1</v>
      </c>
      <c r="N598" s="29">
        <v>24</v>
      </c>
      <c r="O598" s="30">
        <v>0.83330000000000004</v>
      </c>
      <c r="P598" s="30">
        <v>1</v>
      </c>
      <c r="R598" t="s">
        <v>51</v>
      </c>
    </row>
    <row r="599" spans="1:18" x14ac:dyDescent="0.25">
      <c r="A599" s="28" t="s">
        <v>81</v>
      </c>
      <c r="B599" s="29">
        <v>2</v>
      </c>
      <c r="C599" s="30">
        <v>1</v>
      </c>
      <c r="D599" s="30">
        <v>1</v>
      </c>
      <c r="E599" s="29">
        <v>417</v>
      </c>
      <c r="F599" s="30">
        <v>0.79620000000000002</v>
      </c>
      <c r="G599" s="30">
        <v>0.93289999999999995</v>
      </c>
      <c r="H599" s="29">
        <v>16</v>
      </c>
      <c r="I599" s="30">
        <v>0.8125</v>
      </c>
      <c r="J599" s="30">
        <v>0.8125</v>
      </c>
      <c r="K599" s="29">
        <v>5</v>
      </c>
      <c r="L599" s="30">
        <v>1</v>
      </c>
      <c r="M599" s="30">
        <v>1</v>
      </c>
      <c r="N599" s="29">
        <v>39</v>
      </c>
      <c r="O599" s="30">
        <v>0.89739999999999998</v>
      </c>
      <c r="P599" s="30">
        <v>0.94869999999999999</v>
      </c>
      <c r="R599" t="s">
        <v>7</v>
      </c>
    </row>
    <row r="600" spans="1:18" x14ac:dyDescent="0.25">
      <c r="A600" s="28" t="s">
        <v>85</v>
      </c>
      <c r="B600" s="29">
        <v>9</v>
      </c>
      <c r="C600" s="30">
        <v>1</v>
      </c>
      <c r="D600" s="30">
        <v>1</v>
      </c>
      <c r="E600" s="29">
        <v>416</v>
      </c>
      <c r="F600" s="30">
        <v>0.82450000000000001</v>
      </c>
      <c r="G600" s="30">
        <v>0.93030000000000002</v>
      </c>
      <c r="H600" s="29">
        <v>9</v>
      </c>
      <c r="I600" s="30">
        <v>1</v>
      </c>
      <c r="J600" s="30">
        <v>1</v>
      </c>
      <c r="K600" s="29">
        <v>5</v>
      </c>
      <c r="L600" s="30">
        <v>1</v>
      </c>
      <c r="M600" s="30">
        <v>1</v>
      </c>
      <c r="N600" s="29">
        <v>58</v>
      </c>
      <c r="O600" s="30">
        <v>0.87929999999999997</v>
      </c>
      <c r="P600" s="30">
        <v>0.98280000000000001</v>
      </c>
      <c r="R600" t="s">
        <v>81</v>
      </c>
    </row>
    <row r="601" spans="1:18" x14ac:dyDescent="0.25">
      <c r="A601" s="28" t="s">
        <v>76</v>
      </c>
      <c r="B601" s="29">
        <v>7</v>
      </c>
      <c r="C601" s="30">
        <v>0.71430000000000005</v>
      </c>
      <c r="D601" s="30">
        <v>0.71430000000000005</v>
      </c>
      <c r="E601" s="29">
        <v>516</v>
      </c>
      <c r="F601" s="30">
        <v>0.78100000000000003</v>
      </c>
      <c r="G601" s="30">
        <v>0.91090000000000004</v>
      </c>
      <c r="H601" s="29">
        <v>35</v>
      </c>
      <c r="I601" s="30">
        <v>0.8</v>
      </c>
      <c r="J601" s="30">
        <v>0.85709999999999997</v>
      </c>
      <c r="K601" s="29">
        <v>10</v>
      </c>
      <c r="L601" s="30">
        <v>1</v>
      </c>
      <c r="M601" s="30">
        <v>1</v>
      </c>
      <c r="N601" s="29">
        <v>32</v>
      </c>
      <c r="O601" s="30">
        <v>0.8125</v>
      </c>
      <c r="P601" s="30">
        <v>0.875</v>
      </c>
      <c r="R601" t="s">
        <v>85</v>
      </c>
    </row>
    <row r="602" spans="1:18" x14ac:dyDescent="0.25">
      <c r="A602" s="28" t="s">
        <v>83</v>
      </c>
      <c r="B602" s="29">
        <v>2</v>
      </c>
      <c r="C602" s="30">
        <v>1</v>
      </c>
      <c r="D602" s="30">
        <v>1</v>
      </c>
      <c r="E602" s="29">
        <v>471</v>
      </c>
      <c r="F602" s="30">
        <v>0.80679999999999996</v>
      </c>
      <c r="G602" s="30">
        <v>0.89380000000000004</v>
      </c>
      <c r="H602" s="29">
        <v>21</v>
      </c>
      <c r="I602" s="30">
        <v>0.85709999999999997</v>
      </c>
      <c r="J602" s="30">
        <v>1</v>
      </c>
      <c r="K602" s="29">
        <v>3</v>
      </c>
      <c r="L602" s="30">
        <v>1</v>
      </c>
      <c r="M602" s="30">
        <v>1</v>
      </c>
      <c r="N602" s="29">
        <v>45</v>
      </c>
      <c r="O602" s="30">
        <v>0.82220000000000004</v>
      </c>
      <c r="P602" s="30">
        <v>0.93330000000000002</v>
      </c>
      <c r="R602" t="s">
        <v>76</v>
      </c>
    </row>
    <row r="603" spans="1:18" x14ac:dyDescent="0.25">
      <c r="A603" s="31" t="s">
        <v>90</v>
      </c>
      <c r="B603" s="29">
        <v>2</v>
      </c>
      <c r="C603" s="30">
        <v>0.5</v>
      </c>
      <c r="D603" s="30">
        <v>1</v>
      </c>
      <c r="E603" s="29">
        <v>471</v>
      </c>
      <c r="F603" s="30">
        <v>0.82169999999999999</v>
      </c>
      <c r="G603" s="30">
        <v>0.94899999999999995</v>
      </c>
      <c r="H603" s="29">
        <v>8</v>
      </c>
      <c r="I603" s="30">
        <v>0.75</v>
      </c>
      <c r="J603" s="30">
        <v>0.875</v>
      </c>
      <c r="K603" s="29">
        <v>0</v>
      </c>
      <c r="L603" s="30">
        <v>0</v>
      </c>
      <c r="M603" s="30">
        <v>0</v>
      </c>
      <c r="N603" s="29">
        <v>36</v>
      </c>
      <c r="O603" s="30">
        <v>0.88890000000000002</v>
      </c>
      <c r="P603" s="30">
        <v>0.94440000000000002</v>
      </c>
      <c r="R603" t="s">
        <v>83</v>
      </c>
    </row>
    <row r="604" spans="1:18" x14ac:dyDescent="0.25">
      <c r="A604" s="31" t="s">
        <v>101</v>
      </c>
      <c r="B604" s="29">
        <f>SUM(B598:B603)</f>
        <v>30</v>
      </c>
      <c r="C604" s="30">
        <f>((B598*C598)+(B599*C599)+(B600*C600)+(B601*C601)+(B602*C602)+(B603*C603))/B604</f>
        <v>0.90000333333333338</v>
      </c>
      <c r="D604" s="30">
        <f>((B598*D598)+(B599*D599)+(B600*D600)+(B601*D601)+(B602*D602)+(B603*D603))/B604</f>
        <v>0.9333366666666667</v>
      </c>
      <c r="E604" s="29">
        <f>SUM(E598:E603)</f>
        <v>2787</v>
      </c>
      <c r="F604" s="30">
        <f>((E598*F598)+(E599*F599)+(E600*F600)+(E601*F601)+(E602*F602)+(E603*F603))/E604</f>
        <v>0.79011399354144241</v>
      </c>
      <c r="G604" s="30">
        <f>((E598*G598)+(E599*G599)+(E600*G600)+(E601*G601)+(E602*G602)+(E603*G603))/E604</f>
        <v>0.91926605669178318</v>
      </c>
      <c r="H604" s="29">
        <f>SUM(H598:H603)</f>
        <v>116</v>
      </c>
      <c r="I604" s="30">
        <f>((H598*I598)+(H599*I599)+(H600*I600)+(H601*I601)+(H602*I602)+(H603*I603))/H604</f>
        <v>0.81896293103448281</v>
      </c>
      <c r="J604" s="30">
        <f>((H598*J598)+(H599*J599)+(H600*J600)+(H601*J601)+(H602*J602)+(H603*J603))/H604</f>
        <v>0.90515344827586208</v>
      </c>
      <c r="K604" s="29">
        <f>SUM(K598:K603)</f>
        <v>26</v>
      </c>
      <c r="L604" s="30">
        <f>((K598*L598)+(K599*L599)+(K600*L600)+(K601*L601)+(K602*L602)+(K603*L603))/K604</f>
        <v>1</v>
      </c>
      <c r="M604" s="30">
        <f>((K598*M598)+(K599*M599)+(K600*M600)+(K601*M601)+(K602*M602)+(K603*M603))/K604</f>
        <v>1</v>
      </c>
      <c r="N604" s="29">
        <f>SUM(N598:N603)</f>
        <v>234</v>
      </c>
      <c r="O604" s="30">
        <f>((N598*O598)+(N599*O599)+(N600*O600)+(N601*O601)+(N602*O602)+(N603*O603))/N604</f>
        <v>0.85895982905982904</v>
      </c>
      <c r="P604" s="30">
        <f>((N598*P598)+(N599*P599)+(N600*P600)+(N601*P601)+(N602*P602)+(N603*P603))/N604</f>
        <v>0.94871196581196582</v>
      </c>
      <c r="R604" t="s">
        <v>90</v>
      </c>
    </row>
    <row r="605" spans="1:18" x14ac:dyDescent="0.25">
      <c r="R605">
        <v>0</v>
      </c>
    </row>
    <row r="606" spans="1:18" ht="15.75" thickBot="1" x14ac:dyDescent="0.3">
      <c r="R606">
        <v>0</v>
      </c>
    </row>
    <row r="607" spans="1:18" ht="15.75" thickBot="1" x14ac:dyDescent="0.3">
      <c r="B607" s="21" t="str">
        <f>R610</f>
        <v>HIST</v>
      </c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3"/>
      <c r="R607">
        <v>0</v>
      </c>
    </row>
    <row r="608" spans="1:18" ht="15.75" thickBot="1" x14ac:dyDescent="0.3">
      <c r="B608" s="10" t="s">
        <v>9</v>
      </c>
      <c r="C608" s="11"/>
      <c r="D608" s="12"/>
      <c r="E608" s="10" t="s">
        <v>10</v>
      </c>
      <c r="F608" s="11"/>
      <c r="G608" s="12"/>
      <c r="H608" s="7" t="s">
        <v>13</v>
      </c>
      <c r="I608" s="8"/>
      <c r="J608" s="9"/>
      <c r="K608" s="18" t="s">
        <v>11</v>
      </c>
      <c r="L608" s="19"/>
      <c r="M608" s="20"/>
      <c r="N608" s="7" t="s">
        <v>12</v>
      </c>
      <c r="O608" s="8"/>
      <c r="P608" s="9"/>
      <c r="R608">
        <v>0</v>
      </c>
    </row>
    <row r="609" spans="1:18" x14ac:dyDescent="0.25">
      <c r="B609" s="24" t="s">
        <v>98</v>
      </c>
      <c r="C609" s="25" t="s">
        <v>99</v>
      </c>
      <c r="D609" s="26" t="s">
        <v>100</v>
      </c>
      <c r="E609" s="24" t="s">
        <v>98</v>
      </c>
      <c r="F609" s="25" t="s">
        <v>99</v>
      </c>
      <c r="G609" s="26" t="s">
        <v>100</v>
      </c>
      <c r="H609" s="24" t="s">
        <v>98</v>
      </c>
      <c r="I609" s="25" t="s">
        <v>99</v>
      </c>
      <c r="J609" s="26" t="s">
        <v>100</v>
      </c>
      <c r="K609" s="24" t="s">
        <v>98</v>
      </c>
      <c r="L609" s="25" t="s">
        <v>99</v>
      </c>
      <c r="M609" s="26" t="s">
        <v>100</v>
      </c>
      <c r="N609" s="24" t="s">
        <v>98</v>
      </c>
      <c r="O609" s="25" t="s">
        <v>99</v>
      </c>
      <c r="P609" s="14" t="s">
        <v>100</v>
      </c>
      <c r="R609">
        <v>0</v>
      </c>
    </row>
    <row r="610" spans="1:18" x14ac:dyDescent="0.25">
      <c r="A610" s="28" t="s">
        <v>7</v>
      </c>
      <c r="B610" s="29">
        <v>16</v>
      </c>
      <c r="C610" s="30">
        <v>0.75</v>
      </c>
      <c r="D610" s="30">
        <v>0.9375</v>
      </c>
      <c r="E610" s="29">
        <v>1533</v>
      </c>
      <c r="F610" s="30">
        <v>0.52580000000000005</v>
      </c>
      <c r="G610" s="30">
        <v>0.83950000000000002</v>
      </c>
      <c r="H610" s="29">
        <v>84</v>
      </c>
      <c r="I610" s="30">
        <v>0.72619999999999996</v>
      </c>
      <c r="J610" s="30">
        <v>0.91669999999999996</v>
      </c>
      <c r="K610" s="29">
        <v>12</v>
      </c>
      <c r="L610" s="30">
        <v>0.75</v>
      </c>
      <c r="M610" s="30">
        <v>0.83330000000000004</v>
      </c>
      <c r="N610" s="29">
        <v>83</v>
      </c>
      <c r="O610" s="30">
        <v>0.50600000000000001</v>
      </c>
      <c r="P610" s="30">
        <v>0.77110000000000001</v>
      </c>
      <c r="R610" t="s">
        <v>52</v>
      </c>
    </row>
    <row r="611" spans="1:18" x14ac:dyDescent="0.25">
      <c r="A611" s="28" t="s">
        <v>81</v>
      </c>
      <c r="B611" s="29">
        <v>5</v>
      </c>
      <c r="C611" s="30">
        <v>1</v>
      </c>
      <c r="D611" s="30">
        <v>1</v>
      </c>
      <c r="E611" s="29">
        <v>1347</v>
      </c>
      <c r="F611" s="30">
        <v>0.54269999999999996</v>
      </c>
      <c r="G611" s="30">
        <v>0.8196</v>
      </c>
      <c r="H611" s="29">
        <v>35</v>
      </c>
      <c r="I611" s="30">
        <v>0.8286</v>
      </c>
      <c r="J611" s="30">
        <v>0.85709999999999997</v>
      </c>
      <c r="K611" s="29">
        <v>9</v>
      </c>
      <c r="L611" s="30">
        <v>0.55559999999999998</v>
      </c>
      <c r="M611" s="30">
        <v>0.55559999999999998</v>
      </c>
      <c r="N611" s="29">
        <v>128</v>
      </c>
      <c r="O611" s="30">
        <v>0.5625</v>
      </c>
      <c r="P611" s="30">
        <v>0.84379999999999999</v>
      </c>
      <c r="R611" t="s">
        <v>7</v>
      </c>
    </row>
    <row r="612" spans="1:18" x14ac:dyDescent="0.25">
      <c r="A612" s="28" t="s">
        <v>85</v>
      </c>
      <c r="B612" s="29">
        <v>7</v>
      </c>
      <c r="C612" s="30">
        <v>0.57140000000000002</v>
      </c>
      <c r="D612" s="30">
        <v>1</v>
      </c>
      <c r="E612" s="29">
        <v>1376</v>
      </c>
      <c r="F612" s="30">
        <v>0.52759999999999996</v>
      </c>
      <c r="G612" s="30">
        <v>0.84809999999999997</v>
      </c>
      <c r="H612" s="29">
        <v>18</v>
      </c>
      <c r="I612" s="30">
        <v>0.38890000000000002</v>
      </c>
      <c r="J612" s="30">
        <v>0.72219999999999995</v>
      </c>
      <c r="K612" s="29">
        <v>2</v>
      </c>
      <c r="L612" s="30">
        <v>1</v>
      </c>
      <c r="M612" s="30">
        <v>1</v>
      </c>
      <c r="N612" s="29">
        <v>111</v>
      </c>
      <c r="O612" s="30">
        <v>0.62160000000000004</v>
      </c>
      <c r="P612" s="30">
        <v>0.85589999999999999</v>
      </c>
      <c r="R612" t="s">
        <v>81</v>
      </c>
    </row>
    <row r="613" spans="1:18" x14ac:dyDescent="0.25">
      <c r="A613" s="28" t="s">
        <v>76</v>
      </c>
      <c r="B613" s="29">
        <v>18</v>
      </c>
      <c r="C613" s="30">
        <v>0.44440000000000002</v>
      </c>
      <c r="D613" s="30">
        <v>0.66669999999999996</v>
      </c>
      <c r="E613" s="29">
        <v>1377</v>
      </c>
      <c r="F613" s="30">
        <v>0.47489999999999999</v>
      </c>
      <c r="G613" s="30">
        <v>0.80459999999999998</v>
      </c>
      <c r="H613" s="29">
        <v>73</v>
      </c>
      <c r="I613" s="30">
        <v>0.60270000000000001</v>
      </c>
      <c r="J613" s="30">
        <v>0.80820000000000003</v>
      </c>
      <c r="K613" s="29">
        <v>13</v>
      </c>
      <c r="L613" s="30">
        <v>0.61539999999999995</v>
      </c>
      <c r="M613" s="30">
        <v>0.76919999999999999</v>
      </c>
      <c r="N613" s="29">
        <v>118</v>
      </c>
      <c r="O613" s="30">
        <v>0.57630000000000003</v>
      </c>
      <c r="P613" s="30">
        <v>0.76270000000000004</v>
      </c>
      <c r="R613" t="s">
        <v>85</v>
      </c>
    </row>
    <row r="614" spans="1:18" x14ac:dyDescent="0.25">
      <c r="A614" s="28" t="s">
        <v>83</v>
      </c>
      <c r="B614" s="29">
        <v>9</v>
      </c>
      <c r="C614" s="30">
        <v>0.44440000000000002</v>
      </c>
      <c r="D614" s="30">
        <v>0.88890000000000002</v>
      </c>
      <c r="E614" s="29">
        <v>1046</v>
      </c>
      <c r="F614" s="30">
        <v>0.41399999999999998</v>
      </c>
      <c r="G614" s="30">
        <v>0.80020000000000002</v>
      </c>
      <c r="H614" s="29">
        <v>14</v>
      </c>
      <c r="I614" s="30">
        <v>0.57140000000000002</v>
      </c>
      <c r="J614" s="30">
        <v>0.85709999999999997</v>
      </c>
      <c r="K614" s="29">
        <v>3</v>
      </c>
      <c r="L614" s="30">
        <v>1</v>
      </c>
      <c r="M614" s="30">
        <v>1</v>
      </c>
      <c r="N614" s="29">
        <v>118</v>
      </c>
      <c r="O614" s="30">
        <v>0.64410000000000001</v>
      </c>
      <c r="P614" s="30">
        <v>0.85589999999999999</v>
      </c>
      <c r="R614" t="s">
        <v>76</v>
      </c>
    </row>
    <row r="615" spans="1:18" x14ac:dyDescent="0.25">
      <c r="A615" s="31" t="s">
        <v>90</v>
      </c>
      <c r="B615" s="29">
        <v>4</v>
      </c>
      <c r="C615" s="30">
        <v>0.75</v>
      </c>
      <c r="D615" s="30">
        <v>1</v>
      </c>
      <c r="E615" s="29">
        <v>1032</v>
      </c>
      <c r="F615" s="30">
        <v>0.56589999999999996</v>
      </c>
      <c r="G615" s="30">
        <v>0.84209999999999996</v>
      </c>
      <c r="H615" s="29">
        <v>11</v>
      </c>
      <c r="I615" s="30">
        <v>0.81820000000000004</v>
      </c>
      <c r="J615" s="30">
        <v>1</v>
      </c>
      <c r="K615" s="29">
        <v>1</v>
      </c>
      <c r="L615" s="30">
        <v>1</v>
      </c>
      <c r="M615" s="30">
        <v>1</v>
      </c>
      <c r="N615" s="29">
        <v>131</v>
      </c>
      <c r="O615" s="30">
        <v>0.626</v>
      </c>
      <c r="P615" s="30">
        <v>0.8397</v>
      </c>
      <c r="R615" t="s">
        <v>83</v>
      </c>
    </row>
    <row r="616" spans="1:18" x14ac:dyDescent="0.25">
      <c r="A616" s="31" t="s">
        <v>101</v>
      </c>
      <c r="B616" s="29">
        <f>SUM(B610:B615)</f>
        <v>59</v>
      </c>
      <c r="C616" s="30">
        <f>((B610*C610)+(B611*C611)+(B612*C612)+(B613*C613)+(B614*C614)+(B615*C615))/B616</f>
        <v>0.61014576271186449</v>
      </c>
      <c r="D616" s="30">
        <f>((B610*D610)+(B611*D611)+(B612*D612)+(B613*D613)+(B614*D614)+(B615*D615))/B616</f>
        <v>0.86441864406779656</v>
      </c>
      <c r="E616" s="29">
        <f>SUM(E610:E615)</f>
        <v>7711</v>
      </c>
      <c r="F616" s="30">
        <f>((E610*F610)+(E611*F611)+(E612*F612)+(E613*F613)+(E614*F614)+(E615*F615))/E616</f>
        <v>0.51018493061859682</v>
      </c>
      <c r="G616" s="30">
        <f>((E610*G610)+(E611*G611)+(E612*G612)+(E613*G613)+(E614*G614)+(E615*G615))/E616</f>
        <v>0.82634300350149137</v>
      </c>
      <c r="H616" s="29">
        <f>SUM(H610:H615)</f>
        <v>235</v>
      </c>
      <c r="I616" s="30">
        <f>((H610*I610)+(H611*I611)+(H612*I612)+(H613*I613)+(H614*I614)+(H615*I615))/H616</f>
        <v>0.672335744680851</v>
      </c>
      <c r="J616" s="30">
        <f>((H610*J610)+(H611*J611)+(H612*J612)+(H613*J613)+(H614*J614)+(H615*J615))/H616</f>
        <v>0.85956978723404254</v>
      </c>
      <c r="K616" s="29">
        <f>SUM(K610:K615)</f>
        <v>40</v>
      </c>
      <c r="L616" s="30">
        <f>((K610*L610)+(K611*L611)+(K612*L612)+(K613*L613)+(K614*L614)+(K615*L615))/K616</f>
        <v>0.70001499999999994</v>
      </c>
      <c r="M616" s="30">
        <f>((K610*M610)+(K611*M611)+(K612*M612)+(K613*M613)+(K614*M614)+(K615*M615))/K616</f>
        <v>0.77499000000000007</v>
      </c>
      <c r="N616" s="29">
        <f>SUM(N610:N615)</f>
        <v>689</v>
      </c>
      <c r="O616" s="30">
        <f>((N610*O610)+(N611*O611)+(N612*O612)+(N613*O613)+(N614*O614)+(N615*O615))/N616</f>
        <v>0.59362670537010154</v>
      </c>
      <c r="P616" s="30">
        <f>((N610*P610)+(N611*P611)+(N612*P612)+(N613*P613)+(N614*P614)+(N615*P615))/N616</f>
        <v>0.82439492017416549</v>
      </c>
      <c r="R616" t="s">
        <v>90</v>
      </c>
    </row>
    <row r="617" spans="1:18" x14ac:dyDescent="0.25">
      <c r="R617">
        <v>0</v>
      </c>
    </row>
    <row r="618" spans="1:18" ht="15.75" thickBot="1" x14ac:dyDescent="0.3">
      <c r="R618">
        <v>0</v>
      </c>
    </row>
    <row r="619" spans="1:18" ht="15.75" thickBot="1" x14ac:dyDescent="0.3">
      <c r="B619" s="21" t="str">
        <f>R622</f>
        <v>HUM</v>
      </c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3"/>
      <c r="R619">
        <v>0</v>
      </c>
    </row>
    <row r="620" spans="1:18" ht="15.75" thickBot="1" x14ac:dyDescent="0.3">
      <c r="B620" s="10" t="s">
        <v>9</v>
      </c>
      <c r="C620" s="11"/>
      <c r="D620" s="12"/>
      <c r="E620" s="10" t="s">
        <v>10</v>
      </c>
      <c r="F620" s="11"/>
      <c r="G620" s="12"/>
      <c r="H620" s="7" t="s">
        <v>13</v>
      </c>
      <c r="I620" s="8"/>
      <c r="J620" s="9"/>
      <c r="K620" s="18" t="s">
        <v>11</v>
      </c>
      <c r="L620" s="19"/>
      <c r="M620" s="20"/>
      <c r="N620" s="7" t="s">
        <v>12</v>
      </c>
      <c r="O620" s="8"/>
      <c r="P620" s="9"/>
      <c r="R620">
        <v>0</v>
      </c>
    </row>
    <row r="621" spans="1:18" x14ac:dyDescent="0.25">
      <c r="B621" s="24" t="s">
        <v>98</v>
      </c>
      <c r="C621" s="25" t="s">
        <v>99</v>
      </c>
      <c r="D621" s="26" t="s">
        <v>100</v>
      </c>
      <c r="E621" s="24" t="s">
        <v>98</v>
      </c>
      <c r="F621" s="25" t="s">
        <v>99</v>
      </c>
      <c r="G621" s="26" t="s">
        <v>100</v>
      </c>
      <c r="H621" s="24" t="s">
        <v>98</v>
      </c>
      <c r="I621" s="25" t="s">
        <v>99</v>
      </c>
      <c r="J621" s="26" t="s">
        <v>100</v>
      </c>
      <c r="K621" s="24" t="s">
        <v>98</v>
      </c>
      <c r="L621" s="25" t="s">
        <v>99</v>
      </c>
      <c r="M621" s="26" t="s">
        <v>100</v>
      </c>
      <c r="N621" s="24" t="s">
        <v>98</v>
      </c>
      <c r="O621" s="25" t="s">
        <v>99</v>
      </c>
      <c r="P621" s="14" t="s">
        <v>100</v>
      </c>
      <c r="R621">
        <v>0</v>
      </c>
    </row>
    <row r="622" spans="1:18" x14ac:dyDescent="0.25">
      <c r="A622" s="28" t="s">
        <v>7</v>
      </c>
      <c r="B622" s="29">
        <v>1</v>
      </c>
      <c r="C622" s="30">
        <v>1</v>
      </c>
      <c r="D622" s="30">
        <v>1</v>
      </c>
      <c r="E622" s="29">
        <v>53</v>
      </c>
      <c r="F622" s="30">
        <v>0.77359999999999995</v>
      </c>
      <c r="G622" s="30">
        <v>0.90569999999999995</v>
      </c>
      <c r="H622" s="29">
        <v>2</v>
      </c>
      <c r="I622" s="30">
        <v>1</v>
      </c>
      <c r="J622" s="30">
        <v>1</v>
      </c>
      <c r="K622" s="29">
        <v>0</v>
      </c>
      <c r="L622" s="30">
        <v>0</v>
      </c>
      <c r="M622" s="30">
        <v>0</v>
      </c>
      <c r="N622" s="29">
        <v>3</v>
      </c>
      <c r="O622" s="30">
        <v>1</v>
      </c>
      <c r="P622" s="30">
        <v>1</v>
      </c>
      <c r="R622" t="s">
        <v>53</v>
      </c>
    </row>
    <row r="623" spans="1:18" x14ac:dyDescent="0.25">
      <c r="A623" s="28" t="s">
        <v>81</v>
      </c>
      <c r="B623" s="29">
        <v>0</v>
      </c>
      <c r="C623" s="30">
        <v>0</v>
      </c>
      <c r="D623" s="30">
        <v>0</v>
      </c>
      <c r="E623" s="29">
        <v>27</v>
      </c>
      <c r="F623" s="30">
        <v>0.96299999999999997</v>
      </c>
      <c r="G623" s="30">
        <v>1</v>
      </c>
      <c r="H623" s="29">
        <v>0</v>
      </c>
      <c r="I623" s="30">
        <v>0</v>
      </c>
      <c r="J623" s="30">
        <v>0</v>
      </c>
      <c r="K623" s="29">
        <v>1</v>
      </c>
      <c r="L623" s="30">
        <v>1</v>
      </c>
      <c r="M623" s="30">
        <v>1</v>
      </c>
      <c r="N623" s="29">
        <v>4</v>
      </c>
      <c r="O623" s="30">
        <v>1</v>
      </c>
      <c r="P623" s="30">
        <v>1</v>
      </c>
      <c r="R623" t="s">
        <v>7</v>
      </c>
    </row>
    <row r="624" spans="1:18" x14ac:dyDescent="0.25">
      <c r="A624" s="28" t="s">
        <v>85</v>
      </c>
      <c r="B624" s="29">
        <v>1</v>
      </c>
      <c r="C624" s="30">
        <v>1</v>
      </c>
      <c r="D624" s="30">
        <v>1</v>
      </c>
      <c r="E624" s="29">
        <v>48</v>
      </c>
      <c r="F624" s="30">
        <v>0.66669999999999996</v>
      </c>
      <c r="G624" s="30">
        <v>0.95830000000000004</v>
      </c>
      <c r="H624" s="29">
        <v>1</v>
      </c>
      <c r="I624" s="30">
        <v>1</v>
      </c>
      <c r="J624" s="30">
        <v>1</v>
      </c>
      <c r="K624" s="29">
        <v>1</v>
      </c>
      <c r="L624" s="30">
        <v>1</v>
      </c>
      <c r="M624" s="30">
        <v>1</v>
      </c>
      <c r="N624" s="29">
        <v>4</v>
      </c>
      <c r="O624" s="30">
        <v>0.5</v>
      </c>
      <c r="P624" s="30">
        <v>1</v>
      </c>
      <c r="R624" t="s">
        <v>81</v>
      </c>
    </row>
    <row r="625" spans="1:18" x14ac:dyDescent="0.25">
      <c r="A625" s="28" t="s">
        <v>76</v>
      </c>
      <c r="B625" s="29">
        <v>0</v>
      </c>
      <c r="C625" s="30">
        <v>0</v>
      </c>
      <c r="D625" s="30">
        <v>0</v>
      </c>
      <c r="E625" s="29">
        <v>29</v>
      </c>
      <c r="F625" s="30">
        <v>0.8276</v>
      </c>
      <c r="G625" s="30">
        <v>1</v>
      </c>
      <c r="H625" s="29">
        <v>2</v>
      </c>
      <c r="I625" s="30">
        <v>1</v>
      </c>
      <c r="J625" s="30">
        <v>1</v>
      </c>
      <c r="K625" s="29">
        <v>1</v>
      </c>
      <c r="L625" s="30">
        <v>0</v>
      </c>
      <c r="M625" s="30">
        <v>0</v>
      </c>
      <c r="N625" s="29">
        <v>2</v>
      </c>
      <c r="O625" s="30">
        <v>0.5</v>
      </c>
      <c r="P625" s="30">
        <v>0.5</v>
      </c>
      <c r="R625" t="s">
        <v>85</v>
      </c>
    </row>
    <row r="626" spans="1:18" x14ac:dyDescent="0.25">
      <c r="A626" s="28" t="s">
        <v>83</v>
      </c>
      <c r="B626" s="29">
        <v>0</v>
      </c>
      <c r="C626" s="30">
        <v>0</v>
      </c>
      <c r="D626" s="30">
        <v>0</v>
      </c>
      <c r="E626" s="29">
        <v>28</v>
      </c>
      <c r="F626" s="30">
        <v>0.92859999999999998</v>
      </c>
      <c r="G626" s="30">
        <v>1</v>
      </c>
      <c r="H626" s="29">
        <v>3</v>
      </c>
      <c r="I626" s="30">
        <v>1</v>
      </c>
      <c r="J626" s="30">
        <v>1</v>
      </c>
      <c r="K626" s="29">
        <v>0</v>
      </c>
      <c r="L626" s="30">
        <v>0</v>
      </c>
      <c r="M626" s="30">
        <v>0</v>
      </c>
      <c r="N626" s="29">
        <v>2</v>
      </c>
      <c r="O626" s="30">
        <v>1</v>
      </c>
      <c r="P626" s="30">
        <v>1</v>
      </c>
      <c r="R626" t="s">
        <v>76</v>
      </c>
    </row>
    <row r="627" spans="1:18" x14ac:dyDescent="0.25">
      <c r="A627" s="31" t="s">
        <v>90</v>
      </c>
      <c r="B627" s="29">
        <v>0</v>
      </c>
      <c r="C627" s="30">
        <v>0</v>
      </c>
      <c r="D627" s="30">
        <v>0</v>
      </c>
      <c r="E627" s="29">
        <v>47</v>
      </c>
      <c r="F627" s="30">
        <v>0.78720000000000001</v>
      </c>
      <c r="G627" s="30">
        <v>0.93620000000000003</v>
      </c>
      <c r="H627" s="29">
        <v>0</v>
      </c>
      <c r="I627" s="30">
        <v>0</v>
      </c>
      <c r="J627" s="30">
        <v>0</v>
      </c>
      <c r="K627" s="29">
        <v>0</v>
      </c>
      <c r="L627" s="30">
        <v>0</v>
      </c>
      <c r="M627" s="30">
        <v>0</v>
      </c>
      <c r="N627" s="29">
        <v>7</v>
      </c>
      <c r="O627" s="30">
        <v>0.85709999999999997</v>
      </c>
      <c r="P627" s="30">
        <v>1</v>
      </c>
      <c r="R627" t="s">
        <v>83</v>
      </c>
    </row>
    <row r="628" spans="1:18" x14ac:dyDescent="0.25">
      <c r="A628" s="31" t="s">
        <v>101</v>
      </c>
      <c r="B628" s="29">
        <f>SUM(B622:B627)</f>
        <v>2</v>
      </c>
      <c r="C628" s="30">
        <f>((B622*C622)+(B623*C623)+(B624*C624)+(B625*C625)+(B626*C626)+(B627*C627))/B628</f>
        <v>1</v>
      </c>
      <c r="D628" s="30">
        <f>((B622*D622)+(B623*D623)+(B624*D624)+(B625*D625)+(B626*D626)+(B627*D627))/B628</f>
        <v>1</v>
      </c>
      <c r="E628" s="29">
        <f>SUM(E622:E627)</f>
        <v>232</v>
      </c>
      <c r="F628" s="30">
        <f>((E622*F622)+(E623*F623)+(E624*F624)+(E625*F625)+(E626*F626)+(E627*F627))/E628</f>
        <v>0.80173706896551722</v>
      </c>
      <c r="G628" s="30">
        <f>((E622*G622)+(E623*G623)+(E624*G624)+(E625*G625)+(E626*G626)+(E627*G627))/E628</f>
        <v>0.95690474137931025</v>
      </c>
      <c r="H628" s="29">
        <f>SUM(H622:H627)</f>
        <v>8</v>
      </c>
      <c r="I628" s="30">
        <f>((H622*I622)+(H623*I623)+(H624*I624)+(H625*I625)+(H626*I626)+(H627*I627))/H628</f>
        <v>1</v>
      </c>
      <c r="J628" s="30">
        <f>((H622*J622)+(H623*J623)+(H624*J624)+(H625*J625)+(H626*J626)+(H627*J627))/H628</f>
        <v>1</v>
      </c>
      <c r="K628" s="29">
        <f>SUM(K622:K627)</f>
        <v>3</v>
      </c>
      <c r="L628" s="30">
        <f>((K622*L622)+(K623*L623)+(K624*L624)+(K625*L625)+(K626*L626)+(K627*L627))/K628</f>
        <v>0.66666666666666663</v>
      </c>
      <c r="M628" s="30">
        <f>((K622*M622)+(K623*M623)+(K624*M624)+(K625*M625)+(K626*M626)+(K627*M627))/K628</f>
        <v>0.66666666666666663</v>
      </c>
      <c r="N628" s="29">
        <f>SUM(N622:N627)</f>
        <v>22</v>
      </c>
      <c r="O628" s="30">
        <f>((N622*O622)+(N623*O623)+(N624*O624)+(N625*O625)+(N626*O626)+(N627*O627))/N628</f>
        <v>0.81816818181818185</v>
      </c>
      <c r="P628" s="30">
        <f>((N622*P622)+(N623*P623)+(N624*P624)+(N625*P625)+(N626*P626)+(N627*P627))/N628</f>
        <v>0.95454545454545459</v>
      </c>
      <c r="R628" t="s">
        <v>90</v>
      </c>
    </row>
    <row r="629" spans="1:18" x14ac:dyDescent="0.25">
      <c r="R629">
        <v>0</v>
      </c>
    </row>
    <row r="630" spans="1:18" ht="15.75" thickBot="1" x14ac:dyDescent="0.3">
      <c r="R630">
        <v>0</v>
      </c>
    </row>
    <row r="631" spans="1:18" ht="15.75" thickBot="1" x14ac:dyDescent="0.3">
      <c r="B631" s="21" t="str">
        <f>R634</f>
        <v>JRN</v>
      </c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3"/>
      <c r="R631">
        <v>0</v>
      </c>
    </row>
    <row r="632" spans="1:18" ht="15.75" thickBot="1" x14ac:dyDescent="0.3">
      <c r="B632" s="10" t="s">
        <v>9</v>
      </c>
      <c r="C632" s="11"/>
      <c r="D632" s="12"/>
      <c r="E632" s="10" t="s">
        <v>10</v>
      </c>
      <c r="F632" s="11"/>
      <c r="G632" s="12"/>
      <c r="H632" s="7" t="s">
        <v>13</v>
      </c>
      <c r="I632" s="8"/>
      <c r="J632" s="9"/>
      <c r="K632" s="18" t="s">
        <v>11</v>
      </c>
      <c r="L632" s="19"/>
      <c r="M632" s="20"/>
      <c r="N632" s="7" t="s">
        <v>12</v>
      </c>
      <c r="O632" s="8"/>
      <c r="P632" s="9"/>
      <c r="R632">
        <v>0</v>
      </c>
    </row>
    <row r="633" spans="1:18" x14ac:dyDescent="0.25">
      <c r="B633" s="24" t="s">
        <v>98</v>
      </c>
      <c r="C633" s="25" t="s">
        <v>99</v>
      </c>
      <c r="D633" s="26" t="s">
        <v>100</v>
      </c>
      <c r="E633" s="24" t="s">
        <v>98</v>
      </c>
      <c r="F633" s="25" t="s">
        <v>99</v>
      </c>
      <c r="G633" s="26" t="s">
        <v>100</v>
      </c>
      <c r="H633" s="24" t="s">
        <v>98</v>
      </c>
      <c r="I633" s="25" t="s">
        <v>99</v>
      </c>
      <c r="J633" s="26" t="s">
        <v>100</v>
      </c>
      <c r="K633" s="24" t="s">
        <v>98</v>
      </c>
      <c r="L633" s="25" t="s">
        <v>99</v>
      </c>
      <c r="M633" s="26" t="s">
        <v>100</v>
      </c>
      <c r="N633" s="24" t="s">
        <v>98</v>
      </c>
      <c r="O633" s="25" t="s">
        <v>99</v>
      </c>
      <c r="P633" s="14" t="s">
        <v>100</v>
      </c>
      <c r="R633">
        <v>0</v>
      </c>
    </row>
    <row r="634" spans="1:18" x14ac:dyDescent="0.25">
      <c r="A634" s="28" t="s">
        <v>7</v>
      </c>
      <c r="B634" s="29">
        <v>0</v>
      </c>
      <c r="C634" s="30">
        <v>0</v>
      </c>
      <c r="D634" s="30">
        <v>0</v>
      </c>
      <c r="E634" s="29">
        <v>31</v>
      </c>
      <c r="F634" s="30">
        <v>0.3226</v>
      </c>
      <c r="G634" s="30">
        <v>0.6129</v>
      </c>
      <c r="H634" s="29">
        <v>5</v>
      </c>
      <c r="I634" s="30">
        <v>0.8</v>
      </c>
      <c r="J634" s="30">
        <v>0.8</v>
      </c>
      <c r="K634" s="29">
        <v>0</v>
      </c>
      <c r="L634" s="30">
        <v>0</v>
      </c>
      <c r="M634" s="30">
        <v>0</v>
      </c>
      <c r="N634" s="29">
        <v>2</v>
      </c>
      <c r="O634" s="30">
        <v>0.5</v>
      </c>
      <c r="P634" s="30">
        <v>1</v>
      </c>
      <c r="R634" t="s">
        <v>54</v>
      </c>
    </row>
    <row r="635" spans="1:18" x14ac:dyDescent="0.25">
      <c r="A635" s="28" t="s">
        <v>81</v>
      </c>
      <c r="B635" s="29">
        <v>0</v>
      </c>
      <c r="C635" s="30">
        <v>0</v>
      </c>
      <c r="D635" s="30">
        <v>0</v>
      </c>
      <c r="E635" s="29">
        <v>38</v>
      </c>
      <c r="F635" s="30">
        <v>0.42109999999999997</v>
      </c>
      <c r="G635" s="30">
        <v>0.55259999999999998</v>
      </c>
      <c r="H635" s="29">
        <v>0</v>
      </c>
      <c r="I635" s="30">
        <v>0</v>
      </c>
      <c r="J635" s="30">
        <v>0</v>
      </c>
      <c r="K635" s="29">
        <v>0</v>
      </c>
      <c r="L635" s="30">
        <v>0</v>
      </c>
      <c r="M635" s="30">
        <v>0</v>
      </c>
      <c r="N635" s="29">
        <v>2</v>
      </c>
      <c r="O635" s="30">
        <v>0</v>
      </c>
      <c r="P635" s="30">
        <v>0</v>
      </c>
      <c r="R635" t="s">
        <v>7</v>
      </c>
    </row>
    <row r="636" spans="1:18" x14ac:dyDescent="0.25">
      <c r="A636" s="28" t="s">
        <v>85</v>
      </c>
      <c r="B636" s="29">
        <v>0</v>
      </c>
      <c r="C636" s="30">
        <v>0</v>
      </c>
      <c r="D636" s="30">
        <v>0</v>
      </c>
      <c r="E636" s="29">
        <v>14</v>
      </c>
      <c r="F636" s="30">
        <v>0.57140000000000002</v>
      </c>
      <c r="G636" s="30">
        <v>0.78569999999999995</v>
      </c>
      <c r="H636" s="29">
        <v>1</v>
      </c>
      <c r="I636" s="30">
        <v>0</v>
      </c>
      <c r="J636" s="30">
        <v>1</v>
      </c>
      <c r="K636" s="29">
        <v>0</v>
      </c>
      <c r="L636" s="30">
        <v>0</v>
      </c>
      <c r="M636" s="30">
        <v>0</v>
      </c>
      <c r="N636" s="29">
        <v>2</v>
      </c>
      <c r="O636" s="30">
        <v>0.5</v>
      </c>
      <c r="P636" s="30">
        <v>1</v>
      </c>
      <c r="R636" t="s">
        <v>81</v>
      </c>
    </row>
    <row r="637" spans="1:18" x14ac:dyDescent="0.25">
      <c r="A637" s="28" t="s">
        <v>76</v>
      </c>
      <c r="B637" s="29">
        <v>0</v>
      </c>
      <c r="C637" s="30">
        <v>0</v>
      </c>
      <c r="D637" s="30">
        <v>0</v>
      </c>
      <c r="E637" s="29">
        <v>29</v>
      </c>
      <c r="F637" s="30">
        <v>0.37930000000000003</v>
      </c>
      <c r="G637" s="30">
        <v>0.6552</v>
      </c>
      <c r="H637" s="29">
        <v>4</v>
      </c>
      <c r="I637" s="30">
        <v>0.5</v>
      </c>
      <c r="J637" s="30">
        <v>0.75</v>
      </c>
      <c r="K637" s="29">
        <v>0</v>
      </c>
      <c r="L637" s="30">
        <v>0</v>
      </c>
      <c r="M637" s="30">
        <v>0</v>
      </c>
      <c r="N637" s="29">
        <v>3</v>
      </c>
      <c r="O637" s="30">
        <v>0.66669999999999996</v>
      </c>
      <c r="P637" s="30">
        <v>1</v>
      </c>
      <c r="R637" t="s">
        <v>85</v>
      </c>
    </row>
    <row r="638" spans="1:18" x14ac:dyDescent="0.25">
      <c r="A638" s="28" t="s">
        <v>83</v>
      </c>
      <c r="B638" s="29">
        <v>0</v>
      </c>
      <c r="C638" s="30">
        <v>0</v>
      </c>
      <c r="D638" s="30">
        <v>0</v>
      </c>
      <c r="E638" s="29">
        <v>12</v>
      </c>
      <c r="F638" s="30">
        <v>0.66669999999999996</v>
      </c>
      <c r="G638" s="30">
        <v>0.75</v>
      </c>
      <c r="H638" s="29">
        <v>0</v>
      </c>
      <c r="I638" s="30">
        <v>0</v>
      </c>
      <c r="J638" s="30">
        <v>0</v>
      </c>
      <c r="K638" s="29">
        <v>0</v>
      </c>
      <c r="L638" s="30">
        <v>0</v>
      </c>
      <c r="M638" s="30">
        <v>0</v>
      </c>
      <c r="N638" s="29">
        <v>1</v>
      </c>
      <c r="O638" s="30">
        <v>1</v>
      </c>
      <c r="P638" s="30">
        <v>1</v>
      </c>
      <c r="R638" t="s">
        <v>76</v>
      </c>
    </row>
    <row r="639" spans="1:18" x14ac:dyDescent="0.25">
      <c r="A639" s="31" t="s">
        <v>90</v>
      </c>
      <c r="B639" s="29">
        <v>1</v>
      </c>
      <c r="C639" s="30">
        <v>0</v>
      </c>
      <c r="D639" s="30">
        <v>0</v>
      </c>
      <c r="E639" s="29">
        <v>28</v>
      </c>
      <c r="F639" s="30">
        <v>0.35709999999999997</v>
      </c>
      <c r="G639" s="30">
        <v>0.5</v>
      </c>
      <c r="H639" s="29">
        <v>0</v>
      </c>
      <c r="I639" s="30">
        <v>0</v>
      </c>
      <c r="J639" s="30">
        <v>0</v>
      </c>
      <c r="K639" s="29">
        <v>0</v>
      </c>
      <c r="L639" s="30">
        <v>0</v>
      </c>
      <c r="M639" s="30">
        <v>0</v>
      </c>
      <c r="N639" s="29">
        <v>6</v>
      </c>
      <c r="O639" s="30">
        <v>0.33329999999999999</v>
      </c>
      <c r="P639" s="30">
        <v>0.5</v>
      </c>
      <c r="R639" t="s">
        <v>83</v>
      </c>
    </row>
    <row r="640" spans="1:18" x14ac:dyDescent="0.25">
      <c r="A640" s="31" t="s">
        <v>101</v>
      </c>
      <c r="B640" s="29">
        <f>SUM(B634:B639)</f>
        <v>1</v>
      </c>
      <c r="C640" s="30">
        <f>((B634*C634)+(B635*C635)+(B636*C636)+(B637*C637)+(B638*C638)+(B639*C639))/B640</f>
        <v>0</v>
      </c>
      <c r="D640" s="30">
        <f>((B634*D634)+(B635*D635)+(B636*D636)+(B637*D637)+(B638*D638)+(B639*D639))/B640</f>
        <v>0</v>
      </c>
      <c r="E640" s="29">
        <f>SUM(E634:E639)</f>
        <v>152</v>
      </c>
      <c r="F640" s="30">
        <f>((E634*F634)+(E635*F635)+(E636*F636)+(E637*F637)+(E638*F638)+(E639*F639))/E640</f>
        <v>0.41447960526315791</v>
      </c>
      <c r="G640" s="30">
        <f>((E634*G634)+(E635*G635)+(E636*G636)+(E637*G637)+(E638*G638)+(E639*G639))/E640</f>
        <v>0.61183750000000003</v>
      </c>
      <c r="H640" s="29">
        <f>SUM(H634:H639)</f>
        <v>10</v>
      </c>
      <c r="I640" s="30">
        <f>((H634*I634)+(H635*I635)+(H636*I636)+(H637*I637)+(H638*I638)+(H639*I639))/H640</f>
        <v>0.6</v>
      </c>
      <c r="J640" s="30">
        <f>((H634*J634)+(H635*J635)+(H636*J636)+(H637*J637)+(H638*J638)+(H639*J639))/H640</f>
        <v>0.8</v>
      </c>
      <c r="K640" s="29">
        <f>SUM(K634:K639)</f>
        <v>0</v>
      </c>
      <c r="L640" s="30" t="e">
        <f>((K634*L634)+(K635*L635)+(K636*L636)+(K637*L637)+(K638*L638)+(K639*L639))/K640</f>
        <v>#DIV/0!</v>
      </c>
      <c r="M640" s="30" t="e">
        <f>((K634*M634)+(K635*M635)+(K636*M636)+(K637*M637)+(K638*M638)+(K639*M639))/K640</f>
        <v>#DIV/0!</v>
      </c>
      <c r="N640" s="29">
        <f>SUM(N634:N639)</f>
        <v>16</v>
      </c>
      <c r="O640" s="30">
        <f>((N634*O634)+(N635*O635)+(N636*O636)+(N637*O637)+(N638*O638)+(N639*O639))/N640</f>
        <v>0.43749375000000001</v>
      </c>
      <c r="P640" s="30">
        <f>((N634*P634)+(N635*P635)+(N636*P636)+(N637*P637)+(N638*P638)+(N639*P639))/N640</f>
        <v>0.6875</v>
      </c>
      <c r="R640" t="s">
        <v>90</v>
      </c>
    </row>
    <row r="641" spans="1:18" x14ac:dyDescent="0.25">
      <c r="R641">
        <v>0</v>
      </c>
    </row>
    <row r="642" spans="1:18" ht="15.75" thickBot="1" x14ac:dyDescent="0.3">
      <c r="R642">
        <v>0</v>
      </c>
    </row>
    <row r="643" spans="1:18" ht="15.75" thickBot="1" x14ac:dyDescent="0.3">
      <c r="B643" s="21" t="str">
        <f>R646</f>
        <v>LEGL</v>
      </c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3"/>
      <c r="R643">
        <v>0</v>
      </c>
    </row>
    <row r="644" spans="1:18" ht="15.75" thickBot="1" x14ac:dyDescent="0.3">
      <c r="B644" s="10" t="s">
        <v>9</v>
      </c>
      <c r="C644" s="11"/>
      <c r="D644" s="12"/>
      <c r="E644" s="10" t="s">
        <v>10</v>
      </c>
      <c r="F644" s="11"/>
      <c r="G644" s="12"/>
      <c r="H644" s="7" t="s">
        <v>13</v>
      </c>
      <c r="I644" s="8"/>
      <c r="J644" s="9"/>
      <c r="K644" s="18" t="s">
        <v>11</v>
      </c>
      <c r="L644" s="19"/>
      <c r="M644" s="20"/>
      <c r="N644" s="7" t="s">
        <v>12</v>
      </c>
      <c r="O644" s="8"/>
      <c r="P644" s="9"/>
      <c r="R644">
        <v>0</v>
      </c>
    </row>
    <row r="645" spans="1:18" x14ac:dyDescent="0.25">
      <c r="B645" s="24" t="s">
        <v>98</v>
      </c>
      <c r="C645" s="25" t="s">
        <v>99</v>
      </c>
      <c r="D645" s="26" t="s">
        <v>100</v>
      </c>
      <c r="E645" s="24" t="s">
        <v>98</v>
      </c>
      <c r="F645" s="25" t="s">
        <v>99</v>
      </c>
      <c r="G645" s="26" t="s">
        <v>100</v>
      </c>
      <c r="H645" s="24" t="s">
        <v>98</v>
      </c>
      <c r="I645" s="25" t="s">
        <v>99</v>
      </c>
      <c r="J645" s="26" t="s">
        <v>100</v>
      </c>
      <c r="K645" s="24" t="s">
        <v>98</v>
      </c>
      <c r="L645" s="25" t="s">
        <v>99</v>
      </c>
      <c r="M645" s="26" t="s">
        <v>100</v>
      </c>
      <c r="N645" s="24" t="s">
        <v>98</v>
      </c>
      <c r="O645" s="25" t="s">
        <v>99</v>
      </c>
      <c r="P645" s="14" t="s">
        <v>100</v>
      </c>
      <c r="R645">
        <v>0</v>
      </c>
    </row>
    <row r="646" spans="1:18" x14ac:dyDescent="0.25">
      <c r="A646" s="28" t="s">
        <v>7</v>
      </c>
      <c r="B646" s="29">
        <v>0</v>
      </c>
      <c r="C646" s="30">
        <v>0</v>
      </c>
      <c r="D646" s="30">
        <v>0</v>
      </c>
      <c r="E646" s="29">
        <v>28</v>
      </c>
      <c r="F646" s="30">
        <v>0.75</v>
      </c>
      <c r="G646" s="30">
        <v>0.92859999999999998</v>
      </c>
      <c r="H646" s="29">
        <v>3</v>
      </c>
      <c r="I646" s="30">
        <v>1</v>
      </c>
      <c r="J646" s="30">
        <v>1</v>
      </c>
      <c r="K646" s="29">
        <v>4</v>
      </c>
      <c r="L646" s="30">
        <v>0.5</v>
      </c>
      <c r="M646" s="30">
        <v>0.75</v>
      </c>
      <c r="N646" s="29">
        <v>8</v>
      </c>
      <c r="O646" s="30">
        <v>0.875</v>
      </c>
      <c r="P646" s="30">
        <v>1</v>
      </c>
      <c r="R646" t="s">
        <v>55</v>
      </c>
    </row>
    <row r="647" spans="1:18" x14ac:dyDescent="0.25">
      <c r="A647" s="28" t="s">
        <v>81</v>
      </c>
      <c r="B647" s="29">
        <v>1</v>
      </c>
      <c r="C647" s="30">
        <v>0</v>
      </c>
      <c r="D647" s="30">
        <v>0</v>
      </c>
      <c r="E647" s="29">
        <v>22</v>
      </c>
      <c r="F647" s="30">
        <v>0.72729999999999995</v>
      </c>
      <c r="G647" s="30">
        <v>0.86360000000000003</v>
      </c>
      <c r="H647" s="29">
        <v>1</v>
      </c>
      <c r="I647" s="30">
        <v>0</v>
      </c>
      <c r="J647" s="30">
        <v>0</v>
      </c>
      <c r="K647" s="29">
        <v>0</v>
      </c>
      <c r="L647" s="30">
        <v>0</v>
      </c>
      <c r="M647" s="30">
        <v>0</v>
      </c>
      <c r="N647" s="29">
        <v>4</v>
      </c>
      <c r="O647" s="30">
        <v>0.75</v>
      </c>
      <c r="P647" s="30">
        <v>1</v>
      </c>
      <c r="R647" t="s">
        <v>7</v>
      </c>
    </row>
    <row r="648" spans="1:18" x14ac:dyDescent="0.25">
      <c r="A648" s="28" t="s">
        <v>85</v>
      </c>
      <c r="B648" s="29">
        <v>0</v>
      </c>
      <c r="C648" s="30">
        <v>0</v>
      </c>
      <c r="D648" s="30">
        <v>0</v>
      </c>
      <c r="E648" s="29">
        <v>22</v>
      </c>
      <c r="F648" s="30">
        <v>0.68179999999999996</v>
      </c>
      <c r="G648" s="30">
        <v>0.90910000000000002</v>
      </c>
      <c r="H648" s="29">
        <v>0</v>
      </c>
      <c r="I648" s="30">
        <v>0</v>
      </c>
      <c r="J648" s="30">
        <v>0</v>
      </c>
      <c r="K648" s="29">
        <v>0</v>
      </c>
      <c r="L648" s="30">
        <v>0</v>
      </c>
      <c r="M648" s="30">
        <v>0</v>
      </c>
      <c r="N648" s="29">
        <v>6</v>
      </c>
      <c r="O648" s="30">
        <v>0.5</v>
      </c>
      <c r="P648" s="30">
        <v>0.5</v>
      </c>
      <c r="R648" t="s">
        <v>81</v>
      </c>
    </row>
    <row r="649" spans="1:18" x14ac:dyDescent="0.25">
      <c r="A649" s="28" t="s">
        <v>76</v>
      </c>
      <c r="B649" s="29">
        <v>0</v>
      </c>
      <c r="C649" s="30">
        <v>0</v>
      </c>
      <c r="D649" s="30">
        <v>0</v>
      </c>
      <c r="E649" s="29">
        <v>37</v>
      </c>
      <c r="F649" s="30">
        <v>0.70269999999999999</v>
      </c>
      <c r="G649" s="30">
        <v>0.83779999999999999</v>
      </c>
      <c r="H649" s="29">
        <v>5</v>
      </c>
      <c r="I649" s="30">
        <v>1</v>
      </c>
      <c r="J649" s="30">
        <v>1</v>
      </c>
      <c r="K649" s="29">
        <v>2</v>
      </c>
      <c r="L649" s="30">
        <v>0.5</v>
      </c>
      <c r="M649" s="30">
        <v>1</v>
      </c>
      <c r="N649" s="29">
        <v>11</v>
      </c>
      <c r="O649" s="30">
        <v>0.63639999999999997</v>
      </c>
      <c r="P649" s="30">
        <v>0.81820000000000004</v>
      </c>
      <c r="R649" t="s">
        <v>85</v>
      </c>
    </row>
    <row r="650" spans="1:18" x14ac:dyDescent="0.25">
      <c r="A650" s="28" t="s">
        <v>83</v>
      </c>
      <c r="B650" s="29">
        <v>0</v>
      </c>
      <c r="C650" s="30">
        <v>0</v>
      </c>
      <c r="D650" s="30">
        <v>0</v>
      </c>
      <c r="E650" s="29">
        <v>19</v>
      </c>
      <c r="F650" s="30">
        <v>0.78949999999999998</v>
      </c>
      <c r="G650" s="30">
        <v>0.94740000000000002</v>
      </c>
      <c r="H650" s="29">
        <v>0</v>
      </c>
      <c r="I650" s="30">
        <v>0</v>
      </c>
      <c r="J650" s="30">
        <v>0</v>
      </c>
      <c r="K650" s="29">
        <v>0</v>
      </c>
      <c r="L650" s="30">
        <v>0</v>
      </c>
      <c r="M650" s="30">
        <v>0</v>
      </c>
      <c r="N650" s="29">
        <v>5</v>
      </c>
      <c r="O650" s="30">
        <v>1</v>
      </c>
      <c r="P650" s="30">
        <v>1</v>
      </c>
      <c r="R650" t="s">
        <v>76</v>
      </c>
    </row>
    <row r="651" spans="1:18" x14ac:dyDescent="0.25">
      <c r="A651" s="31" t="s">
        <v>90</v>
      </c>
      <c r="B651" s="29">
        <v>0</v>
      </c>
      <c r="C651" s="30">
        <v>0</v>
      </c>
      <c r="D651" s="30">
        <v>0</v>
      </c>
      <c r="E651" s="29">
        <v>10</v>
      </c>
      <c r="F651" s="30">
        <v>0.6</v>
      </c>
      <c r="G651" s="30">
        <v>0.9</v>
      </c>
      <c r="H651" s="29">
        <v>0</v>
      </c>
      <c r="I651" s="30">
        <v>0</v>
      </c>
      <c r="J651" s="30">
        <v>0</v>
      </c>
      <c r="K651" s="29">
        <v>0</v>
      </c>
      <c r="L651" s="30">
        <v>0</v>
      </c>
      <c r="M651" s="30">
        <v>0</v>
      </c>
      <c r="N651" s="29">
        <v>3</v>
      </c>
      <c r="O651" s="30">
        <v>0.66669999999999996</v>
      </c>
      <c r="P651" s="30">
        <v>1</v>
      </c>
      <c r="R651" t="s">
        <v>83</v>
      </c>
    </row>
    <row r="652" spans="1:18" x14ac:dyDescent="0.25">
      <c r="A652" s="31" t="s">
        <v>101</v>
      </c>
      <c r="B652" s="29">
        <f>SUM(B646:B651)</f>
        <v>1</v>
      </c>
      <c r="C652" s="30">
        <f>((B646*C646)+(B647*C647)+(B648*C648)+(B649*C649)+(B650*C650)+(B651*C651))/B652</f>
        <v>0</v>
      </c>
      <c r="D652" s="30">
        <f>((B646*D646)+(B647*D647)+(B648*D648)+(B649*D649)+(B650*D650)+(B651*D651))/B652</f>
        <v>0</v>
      </c>
      <c r="E652" s="29">
        <f>SUM(E646:E651)</f>
        <v>138</v>
      </c>
      <c r="F652" s="30">
        <f>((E646*F646)+(E647*F647)+(E648*F648)+(E649*F649)+(E650*F650)+(E651*F651))/E652</f>
        <v>0.7173956521739131</v>
      </c>
      <c r="G652" s="30">
        <f>((E646*G646)+(E647*G647)+(E648*G648)+(E649*G649)+(E650*G650)+(E651*G651))/E652</f>
        <v>0.89130000000000009</v>
      </c>
      <c r="H652" s="29">
        <f>SUM(H646:H651)</f>
        <v>9</v>
      </c>
      <c r="I652" s="30">
        <f>((H646*I646)+(H647*I647)+(H648*I648)+(H649*I649)+(H650*I650)+(H651*I651))/H652</f>
        <v>0.88888888888888884</v>
      </c>
      <c r="J652" s="30">
        <f>((H646*J646)+(H647*J647)+(H648*J648)+(H649*J649)+(H650*J650)+(H651*J651))/H652</f>
        <v>0.88888888888888884</v>
      </c>
      <c r="K652" s="29">
        <f>SUM(K646:K651)</f>
        <v>6</v>
      </c>
      <c r="L652" s="30">
        <f>((K646*L646)+(K647*L647)+(K648*L648)+(K649*L649)+(K650*L650)+(K651*L651))/K652</f>
        <v>0.5</v>
      </c>
      <c r="M652" s="30">
        <f>((K646*M646)+(K647*M647)+(K648*M648)+(K649*M649)+(K650*M650)+(K651*M651))/K652</f>
        <v>0.83333333333333337</v>
      </c>
      <c r="N652" s="29">
        <f>SUM(N646:N651)</f>
        <v>37</v>
      </c>
      <c r="O652" s="30">
        <f>((N646*O646)+(N647*O647)+(N648*O648)+(N649*O649)+(N650*O650)+(N651*O651))/N652</f>
        <v>0.72974324324324324</v>
      </c>
      <c r="P652" s="30">
        <f>((N646*P646)+(N647*P647)+(N648*P648)+(N649*P649)+(N650*P650)+(N651*P651))/N652</f>
        <v>0.8648702702702703</v>
      </c>
      <c r="R652" t="s">
        <v>90</v>
      </c>
    </row>
    <row r="653" spans="1:18" x14ac:dyDescent="0.25">
      <c r="R653">
        <v>0</v>
      </c>
    </row>
    <row r="654" spans="1:18" ht="15.75" thickBot="1" x14ac:dyDescent="0.3">
      <c r="R654">
        <v>0</v>
      </c>
    </row>
    <row r="655" spans="1:18" ht="15.75" thickBot="1" x14ac:dyDescent="0.3">
      <c r="B655" s="21" t="str">
        <f>R658</f>
        <v>MATH</v>
      </c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3"/>
      <c r="R655">
        <v>0</v>
      </c>
    </row>
    <row r="656" spans="1:18" ht="15.75" thickBot="1" x14ac:dyDescent="0.3">
      <c r="B656" s="10" t="s">
        <v>9</v>
      </c>
      <c r="C656" s="11"/>
      <c r="D656" s="12"/>
      <c r="E656" s="10" t="s">
        <v>10</v>
      </c>
      <c r="F656" s="11"/>
      <c r="G656" s="12"/>
      <c r="H656" s="7" t="s">
        <v>13</v>
      </c>
      <c r="I656" s="8"/>
      <c r="J656" s="9"/>
      <c r="K656" s="18" t="s">
        <v>11</v>
      </c>
      <c r="L656" s="19"/>
      <c r="M656" s="20"/>
      <c r="N656" s="7" t="s">
        <v>12</v>
      </c>
      <c r="O656" s="8"/>
      <c r="P656" s="9"/>
      <c r="R656">
        <v>0</v>
      </c>
    </row>
    <row r="657" spans="1:18" x14ac:dyDescent="0.25">
      <c r="B657" s="24" t="s">
        <v>98</v>
      </c>
      <c r="C657" s="25" t="s">
        <v>99</v>
      </c>
      <c r="D657" s="26" t="s">
        <v>100</v>
      </c>
      <c r="E657" s="24" t="s">
        <v>98</v>
      </c>
      <c r="F657" s="25" t="s">
        <v>99</v>
      </c>
      <c r="G657" s="26" t="s">
        <v>100</v>
      </c>
      <c r="H657" s="24" t="s">
        <v>98</v>
      </c>
      <c r="I657" s="25" t="s">
        <v>99</v>
      </c>
      <c r="J657" s="26" t="s">
        <v>100</v>
      </c>
      <c r="K657" s="24" t="s">
        <v>98</v>
      </c>
      <c r="L657" s="25" t="s">
        <v>99</v>
      </c>
      <c r="M657" s="26" t="s">
        <v>100</v>
      </c>
      <c r="N657" s="24" t="s">
        <v>98</v>
      </c>
      <c r="O657" s="25" t="s">
        <v>99</v>
      </c>
      <c r="P657" s="14" t="s">
        <v>100</v>
      </c>
      <c r="R657">
        <v>0</v>
      </c>
    </row>
    <row r="658" spans="1:18" x14ac:dyDescent="0.25">
      <c r="A658" s="28" t="s">
        <v>7</v>
      </c>
      <c r="B658" s="29">
        <v>23</v>
      </c>
      <c r="C658" s="30">
        <v>0.39129999999999998</v>
      </c>
      <c r="D658" s="30">
        <v>0.82609999999999995</v>
      </c>
      <c r="E658" s="29">
        <v>2283</v>
      </c>
      <c r="F658" s="30">
        <v>0.55100000000000005</v>
      </c>
      <c r="G658" s="30">
        <v>0.83620000000000005</v>
      </c>
      <c r="H658" s="29">
        <v>111</v>
      </c>
      <c r="I658" s="30">
        <v>0.53149999999999997</v>
      </c>
      <c r="J658" s="30">
        <v>0.81979999999999997</v>
      </c>
      <c r="K658" s="29">
        <v>27</v>
      </c>
      <c r="L658" s="30">
        <v>0.40739999999999998</v>
      </c>
      <c r="M658" s="30">
        <v>0.66669999999999996</v>
      </c>
      <c r="N658" s="29">
        <v>108</v>
      </c>
      <c r="O658" s="30">
        <v>0.56479999999999997</v>
      </c>
      <c r="P658" s="30">
        <v>0.82410000000000005</v>
      </c>
      <c r="R658" t="s">
        <v>56</v>
      </c>
    </row>
    <row r="659" spans="1:18" x14ac:dyDescent="0.25">
      <c r="A659" s="28" t="s">
        <v>81</v>
      </c>
      <c r="B659" s="29">
        <v>17</v>
      </c>
      <c r="C659" s="30">
        <v>0.47060000000000002</v>
      </c>
      <c r="D659" s="30">
        <v>0.82350000000000001</v>
      </c>
      <c r="E659" s="29">
        <v>2073</v>
      </c>
      <c r="F659" s="30">
        <v>0.59619999999999995</v>
      </c>
      <c r="G659" s="30">
        <v>0.84079999999999999</v>
      </c>
      <c r="H659" s="29">
        <v>67</v>
      </c>
      <c r="I659" s="30">
        <v>0.58209999999999995</v>
      </c>
      <c r="J659" s="30">
        <v>0.79100000000000004</v>
      </c>
      <c r="K659" s="29">
        <v>18</v>
      </c>
      <c r="L659" s="30">
        <v>0.72219999999999995</v>
      </c>
      <c r="M659" s="30">
        <v>0.72219999999999995</v>
      </c>
      <c r="N659" s="29">
        <v>174</v>
      </c>
      <c r="O659" s="30">
        <v>0.6149</v>
      </c>
      <c r="P659" s="30">
        <v>0.8276</v>
      </c>
      <c r="R659" t="s">
        <v>7</v>
      </c>
    </row>
    <row r="660" spans="1:18" x14ac:dyDescent="0.25">
      <c r="A660" s="28" t="s">
        <v>85</v>
      </c>
      <c r="B660" s="29">
        <v>10</v>
      </c>
      <c r="C660" s="30">
        <v>0.5</v>
      </c>
      <c r="D660" s="30">
        <v>0.6</v>
      </c>
      <c r="E660" s="29">
        <v>2006</v>
      </c>
      <c r="F660" s="30">
        <v>0.64959999999999996</v>
      </c>
      <c r="G660" s="30">
        <v>0.84950000000000003</v>
      </c>
      <c r="H660" s="29">
        <v>42</v>
      </c>
      <c r="I660" s="30">
        <v>0.8095</v>
      </c>
      <c r="J660" s="30">
        <v>0.90480000000000005</v>
      </c>
      <c r="K660" s="29">
        <v>8</v>
      </c>
      <c r="L660" s="30">
        <v>0.625</v>
      </c>
      <c r="M660" s="30">
        <v>0.75</v>
      </c>
      <c r="N660" s="29">
        <v>163</v>
      </c>
      <c r="O660" s="30">
        <v>0.66869999999999996</v>
      </c>
      <c r="P660" s="30">
        <v>0.82820000000000005</v>
      </c>
      <c r="R660" t="s">
        <v>81</v>
      </c>
    </row>
    <row r="661" spans="1:18" x14ac:dyDescent="0.25">
      <c r="A661" s="28" t="s">
        <v>76</v>
      </c>
      <c r="B661" s="29">
        <v>21</v>
      </c>
      <c r="C661" s="30">
        <v>0.57140000000000002</v>
      </c>
      <c r="D661" s="30">
        <v>0.90480000000000005</v>
      </c>
      <c r="E661" s="29">
        <v>2094</v>
      </c>
      <c r="F661" s="30">
        <v>0.53820000000000001</v>
      </c>
      <c r="G661" s="30">
        <v>0.81040000000000001</v>
      </c>
      <c r="H661" s="29">
        <v>109</v>
      </c>
      <c r="I661" s="30">
        <v>0.68810000000000004</v>
      </c>
      <c r="J661" s="30">
        <v>0.80730000000000002</v>
      </c>
      <c r="K661" s="29">
        <v>26</v>
      </c>
      <c r="L661" s="30">
        <v>0.76919999999999999</v>
      </c>
      <c r="M661" s="30">
        <v>0.80769999999999997</v>
      </c>
      <c r="N661" s="29">
        <v>138</v>
      </c>
      <c r="O661" s="30">
        <v>0.52170000000000005</v>
      </c>
      <c r="P661" s="30">
        <v>0.78990000000000005</v>
      </c>
      <c r="R661" t="s">
        <v>85</v>
      </c>
    </row>
    <row r="662" spans="1:18" x14ac:dyDescent="0.25">
      <c r="A662" s="28" t="s">
        <v>83</v>
      </c>
      <c r="B662" s="29">
        <v>13</v>
      </c>
      <c r="C662" s="30">
        <v>0.53849999999999998</v>
      </c>
      <c r="D662" s="30">
        <v>0.69230000000000003</v>
      </c>
      <c r="E662" s="29">
        <v>1943</v>
      </c>
      <c r="F662" s="30">
        <v>0.57999999999999996</v>
      </c>
      <c r="G662" s="30">
        <v>0.84560000000000002</v>
      </c>
      <c r="H662" s="29">
        <v>51</v>
      </c>
      <c r="I662" s="30">
        <v>0.58819999999999995</v>
      </c>
      <c r="J662" s="30">
        <v>0.7843</v>
      </c>
      <c r="K662" s="29">
        <v>15</v>
      </c>
      <c r="L662" s="30">
        <v>0.8</v>
      </c>
      <c r="M662" s="30">
        <v>0.93330000000000002</v>
      </c>
      <c r="N662" s="29">
        <v>172</v>
      </c>
      <c r="O662" s="30">
        <v>0.59299999999999997</v>
      </c>
      <c r="P662" s="30">
        <v>0.78490000000000004</v>
      </c>
      <c r="R662" t="s">
        <v>76</v>
      </c>
    </row>
    <row r="663" spans="1:18" x14ac:dyDescent="0.25">
      <c r="A663" s="31" t="s">
        <v>90</v>
      </c>
      <c r="B663" s="29">
        <v>6</v>
      </c>
      <c r="C663" s="30">
        <v>0.83330000000000004</v>
      </c>
      <c r="D663" s="30">
        <v>0.83330000000000004</v>
      </c>
      <c r="E663" s="29">
        <v>2080</v>
      </c>
      <c r="F663" s="30">
        <v>0.60240000000000005</v>
      </c>
      <c r="G663" s="30">
        <v>0.8135</v>
      </c>
      <c r="H663" s="29">
        <v>20</v>
      </c>
      <c r="I663" s="30">
        <v>0.5</v>
      </c>
      <c r="J663" s="30">
        <v>0.75</v>
      </c>
      <c r="K663" s="29">
        <v>8</v>
      </c>
      <c r="L663" s="30">
        <v>0.625</v>
      </c>
      <c r="M663" s="30">
        <v>0.875</v>
      </c>
      <c r="N663" s="29">
        <v>190</v>
      </c>
      <c r="O663" s="30">
        <v>0.72109999999999996</v>
      </c>
      <c r="P663" s="30">
        <v>0.84209999999999996</v>
      </c>
      <c r="R663" t="s">
        <v>83</v>
      </c>
    </row>
    <row r="664" spans="1:18" x14ac:dyDescent="0.25">
      <c r="A664" s="31" t="s">
        <v>101</v>
      </c>
      <c r="B664" s="29">
        <f>SUM(B658:B663)</f>
        <v>90</v>
      </c>
      <c r="C664" s="30">
        <f>((B658*C658)+(B659*C659)+(B660*C660)+(B661*C661)+(B662*C662)+(B663*C663))/B664</f>
        <v>0.51110888888888895</v>
      </c>
      <c r="D664" s="30">
        <f>((B658*D658)+(B659*D659)+(B660*D660)+(B661*D661)+(B662*D662)+(B663*D663))/B664</f>
        <v>0.8000033333333334</v>
      </c>
      <c r="E664" s="29">
        <f>SUM(E658:E663)</f>
        <v>12479</v>
      </c>
      <c r="F664" s="30">
        <f>((E658*F658)+(E659*F659)+(E660*F660)+(E661*F661)+(E662*F662)+(E663*F663))/E664</f>
        <v>0.58529337286641547</v>
      </c>
      <c r="G664" s="30">
        <f>((E658*G658)+(E659*G659)+(E660*G660)+(E661*G661)+(E662*G662)+(E663*G663))/E664</f>
        <v>0.83245279269172212</v>
      </c>
      <c r="H664" s="29">
        <f>SUM(H658:H663)</f>
        <v>400</v>
      </c>
      <c r="I664" s="30">
        <f>((H658*I658)+(H659*I659)+(H660*I660)+(H661*I661)+(H662*I662)+(H663*I663))/H664</f>
        <v>0.61749324999999999</v>
      </c>
      <c r="J664" s="30">
        <f>((H658*J658)+(H659*J659)+(H660*J660)+(H661*J661)+(H662*J662)+(H663*J663))/H664</f>
        <v>0.81247849999999999</v>
      </c>
      <c r="K664" s="29">
        <f>SUM(K658:K663)</f>
        <v>102</v>
      </c>
      <c r="L664" s="30">
        <f>((K658*L658)+(K659*L659)+(K660*L660)+(K661*L661)+(K662*L662)+(K663*L663))/K664</f>
        <v>0.64704509803921562</v>
      </c>
      <c r="M664" s="30">
        <f>((K658*M658)+(K659*M659)+(K660*M660)+(K661*M661)+(K662*M662)+(K663*M663))/K664</f>
        <v>0.77451176470588223</v>
      </c>
      <c r="N664" s="29">
        <f>SUM(N658:N663)</f>
        <v>945</v>
      </c>
      <c r="O664" s="30">
        <f>((N658*O658)+(N659*O659)+(N660*O660)+(N661*O661)+(N662*O662)+(N663*O663))/N664</f>
        <v>0.62221026455026451</v>
      </c>
      <c r="P664" s="30">
        <f>((N658*P658)+(N659*P659)+(N660*P660)+(N661*P661)+(N662*P662)+(N663*P663))/N664</f>
        <v>0.81694158730158739</v>
      </c>
      <c r="R664" t="s">
        <v>90</v>
      </c>
    </row>
    <row r="665" spans="1:18" x14ac:dyDescent="0.25">
      <c r="R665">
        <v>0</v>
      </c>
    </row>
    <row r="666" spans="1:18" ht="15.75" thickBot="1" x14ac:dyDescent="0.3">
      <c r="R666">
        <v>0</v>
      </c>
    </row>
    <row r="667" spans="1:18" ht="15.75" thickBot="1" x14ac:dyDescent="0.3">
      <c r="B667" s="21" t="str">
        <f>R670</f>
        <v>MUS</v>
      </c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3"/>
      <c r="R667">
        <v>0</v>
      </c>
    </row>
    <row r="668" spans="1:18" ht="15.75" thickBot="1" x14ac:dyDescent="0.3">
      <c r="B668" s="10" t="s">
        <v>9</v>
      </c>
      <c r="C668" s="11"/>
      <c r="D668" s="12"/>
      <c r="E668" s="10" t="s">
        <v>10</v>
      </c>
      <c r="F668" s="11"/>
      <c r="G668" s="12"/>
      <c r="H668" s="7" t="s">
        <v>13</v>
      </c>
      <c r="I668" s="8"/>
      <c r="J668" s="9"/>
      <c r="K668" s="18" t="s">
        <v>11</v>
      </c>
      <c r="L668" s="19"/>
      <c r="M668" s="20"/>
      <c r="N668" s="7" t="s">
        <v>12</v>
      </c>
      <c r="O668" s="8"/>
      <c r="P668" s="9"/>
      <c r="R668">
        <v>0</v>
      </c>
    </row>
    <row r="669" spans="1:18" x14ac:dyDescent="0.25">
      <c r="B669" s="24" t="s">
        <v>98</v>
      </c>
      <c r="C669" s="25" t="s">
        <v>99</v>
      </c>
      <c r="D669" s="26" t="s">
        <v>100</v>
      </c>
      <c r="E669" s="24" t="s">
        <v>98</v>
      </c>
      <c r="F669" s="25" t="s">
        <v>99</v>
      </c>
      <c r="G669" s="26" t="s">
        <v>100</v>
      </c>
      <c r="H669" s="24" t="s">
        <v>98</v>
      </c>
      <c r="I669" s="25" t="s">
        <v>99</v>
      </c>
      <c r="J669" s="26" t="s">
        <v>100</v>
      </c>
      <c r="K669" s="24" t="s">
        <v>98</v>
      </c>
      <c r="L669" s="25" t="s">
        <v>99</v>
      </c>
      <c r="M669" s="26" t="s">
        <v>100</v>
      </c>
      <c r="N669" s="24" t="s">
        <v>98</v>
      </c>
      <c r="O669" s="25" t="s">
        <v>99</v>
      </c>
      <c r="P669" s="14" t="s">
        <v>100</v>
      </c>
      <c r="R669">
        <v>0</v>
      </c>
    </row>
    <row r="670" spans="1:18" x14ac:dyDescent="0.25">
      <c r="A670" s="28" t="s">
        <v>7</v>
      </c>
      <c r="B670" s="29">
        <v>7</v>
      </c>
      <c r="C670" s="30">
        <v>0.85709999999999997</v>
      </c>
      <c r="D670" s="30">
        <v>1</v>
      </c>
      <c r="E670" s="29">
        <v>701</v>
      </c>
      <c r="F670" s="30">
        <v>0.75749999999999995</v>
      </c>
      <c r="G670" s="30">
        <v>0.88300000000000001</v>
      </c>
      <c r="H670" s="29">
        <v>52</v>
      </c>
      <c r="I670" s="30">
        <v>0.86539999999999995</v>
      </c>
      <c r="J670" s="30">
        <v>0.94230000000000003</v>
      </c>
      <c r="K670" s="29">
        <v>12</v>
      </c>
      <c r="L670" s="30">
        <v>0.75</v>
      </c>
      <c r="M670" s="30">
        <v>1</v>
      </c>
      <c r="N670" s="29">
        <v>44</v>
      </c>
      <c r="O670" s="30">
        <v>0.81820000000000004</v>
      </c>
      <c r="P670" s="30">
        <v>0.90910000000000002</v>
      </c>
      <c r="R670" t="s">
        <v>57</v>
      </c>
    </row>
    <row r="671" spans="1:18" x14ac:dyDescent="0.25">
      <c r="A671" s="28" t="s">
        <v>81</v>
      </c>
      <c r="B671" s="29">
        <v>4</v>
      </c>
      <c r="C671" s="30">
        <v>1</v>
      </c>
      <c r="D671" s="30">
        <v>1</v>
      </c>
      <c r="E671" s="29">
        <v>639</v>
      </c>
      <c r="F671" s="30">
        <v>0.80279999999999996</v>
      </c>
      <c r="G671" s="30">
        <v>0.90769999999999995</v>
      </c>
      <c r="H671" s="29">
        <v>20</v>
      </c>
      <c r="I671" s="30">
        <v>0.8</v>
      </c>
      <c r="J671" s="30">
        <v>0.9</v>
      </c>
      <c r="K671" s="29">
        <v>5</v>
      </c>
      <c r="L671" s="30">
        <v>1</v>
      </c>
      <c r="M671" s="30">
        <v>1</v>
      </c>
      <c r="N671" s="29">
        <v>49</v>
      </c>
      <c r="O671" s="30">
        <v>0.77549999999999997</v>
      </c>
      <c r="P671" s="30">
        <v>0.91839999999999999</v>
      </c>
      <c r="R671" t="s">
        <v>7</v>
      </c>
    </row>
    <row r="672" spans="1:18" x14ac:dyDescent="0.25">
      <c r="A672" s="28" t="s">
        <v>85</v>
      </c>
      <c r="B672" s="29">
        <v>0</v>
      </c>
      <c r="C672" s="30">
        <v>0</v>
      </c>
      <c r="D672" s="30">
        <v>0</v>
      </c>
      <c r="E672" s="29">
        <v>543</v>
      </c>
      <c r="F672" s="30">
        <v>0.77529999999999999</v>
      </c>
      <c r="G672" s="30">
        <v>0.86919999999999997</v>
      </c>
      <c r="H672" s="29">
        <v>18</v>
      </c>
      <c r="I672" s="30">
        <v>0.94440000000000002</v>
      </c>
      <c r="J672" s="30">
        <v>0.94440000000000002</v>
      </c>
      <c r="K672" s="29">
        <v>1</v>
      </c>
      <c r="L672" s="30">
        <v>0</v>
      </c>
      <c r="M672" s="30">
        <v>0</v>
      </c>
      <c r="N672" s="29">
        <v>73</v>
      </c>
      <c r="O672" s="30">
        <v>0.87670000000000003</v>
      </c>
      <c r="P672" s="30">
        <v>0.89039999999999997</v>
      </c>
      <c r="R672" t="s">
        <v>81</v>
      </c>
    </row>
    <row r="673" spans="1:18" x14ac:dyDescent="0.25">
      <c r="A673" s="28" t="s">
        <v>76</v>
      </c>
      <c r="B673" s="29">
        <v>10</v>
      </c>
      <c r="C673" s="30">
        <v>1</v>
      </c>
      <c r="D673" s="30">
        <v>1</v>
      </c>
      <c r="E673" s="29">
        <v>641</v>
      </c>
      <c r="F673" s="30">
        <v>0.752</v>
      </c>
      <c r="G673" s="30">
        <v>0.87050000000000005</v>
      </c>
      <c r="H673" s="29">
        <v>37</v>
      </c>
      <c r="I673" s="30">
        <v>0.8649</v>
      </c>
      <c r="J673" s="30">
        <v>0.94589999999999996</v>
      </c>
      <c r="K673" s="29">
        <v>11</v>
      </c>
      <c r="L673" s="30">
        <v>0.72729999999999995</v>
      </c>
      <c r="M673" s="30">
        <v>1</v>
      </c>
      <c r="N673" s="29">
        <v>57</v>
      </c>
      <c r="O673" s="30">
        <v>0.85960000000000003</v>
      </c>
      <c r="P673" s="30">
        <v>0.89470000000000005</v>
      </c>
      <c r="R673" t="s">
        <v>85</v>
      </c>
    </row>
    <row r="674" spans="1:18" x14ac:dyDescent="0.25">
      <c r="A674" s="28" t="s">
        <v>83</v>
      </c>
      <c r="B674" s="29">
        <v>5</v>
      </c>
      <c r="C674" s="30">
        <v>0.8</v>
      </c>
      <c r="D674" s="30">
        <v>0.8</v>
      </c>
      <c r="E674" s="29">
        <v>490</v>
      </c>
      <c r="F674" s="30">
        <v>0.79390000000000005</v>
      </c>
      <c r="G674" s="30">
        <v>0.90610000000000002</v>
      </c>
      <c r="H674" s="29">
        <v>23</v>
      </c>
      <c r="I674" s="30">
        <v>0.86960000000000004</v>
      </c>
      <c r="J674" s="30">
        <v>0.91300000000000003</v>
      </c>
      <c r="K674" s="29">
        <v>3</v>
      </c>
      <c r="L674" s="30">
        <v>1</v>
      </c>
      <c r="M674" s="30">
        <v>1</v>
      </c>
      <c r="N674" s="29">
        <v>40</v>
      </c>
      <c r="O674" s="30">
        <v>0.8</v>
      </c>
      <c r="P674" s="30">
        <v>0.9</v>
      </c>
      <c r="R674" t="s">
        <v>76</v>
      </c>
    </row>
    <row r="675" spans="1:18" x14ac:dyDescent="0.25">
      <c r="A675" s="31" t="s">
        <v>90</v>
      </c>
      <c r="B675" s="29">
        <v>1</v>
      </c>
      <c r="C675" s="30">
        <v>1</v>
      </c>
      <c r="D675" s="30">
        <v>1</v>
      </c>
      <c r="E675" s="29">
        <v>512</v>
      </c>
      <c r="F675" s="30">
        <v>0.76170000000000004</v>
      </c>
      <c r="G675" s="30">
        <v>0.86519999999999997</v>
      </c>
      <c r="H675" s="29">
        <v>11</v>
      </c>
      <c r="I675" s="30">
        <v>0.90910000000000002</v>
      </c>
      <c r="J675" s="30">
        <v>0.90910000000000002</v>
      </c>
      <c r="K675" s="29">
        <v>1</v>
      </c>
      <c r="L675" s="30">
        <v>1</v>
      </c>
      <c r="M675" s="30">
        <v>1</v>
      </c>
      <c r="N675" s="29">
        <v>57</v>
      </c>
      <c r="O675" s="30">
        <v>0.80700000000000005</v>
      </c>
      <c r="P675" s="30">
        <v>0.84209999999999996</v>
      </c>
      <c r="R675" t="s">
        <v>83</v>
      </c>
    </row>
    <row r="676" spans="1:18" x14ac:dyDescent="0.25">
      <c r="A676" s="31" t="s">
        <v>101</v>
      </c>
      <c r="B676" s="29">
        <f>SUM(B670:B675)</f>
        <v>27</v>
      </c>
      <c r="C676" s="30">
        <f>((B670*C670)+(B671*C671)+(B672*C672)+(B673*C673)+(B674*C674)+(B675*C675))/B676</f>
        <v>0.92591481481481486</v>
      </c>
      <c r="D676" s="30">
        <f>((B670*D670)+(B671*D671)+(B672*D672)+(B673*D673)+(B674*D674)+(B675*D675))/B676</f>
        <v>0.96296296296296291</v>
      </c>
      <c r="E676" s="29">
        <f>SUM(E670:E675)</f>
        <v>3526</v>
      </c>
      <c r="F676" s="30">
        <f>((E670*F670)+(E671*F671)+(E672*F672)+(E673*F673)+(E674*F674)+(E675*F675))/E676</f>
        <v>0.77311911514463982</v>
      </c>
      <c r="G676" s="30">
        <f>((E670*G670)+(E671*G671)+(E672*G672)+(E673*G673)+(E674*G674)+(E675*G675))/E676</f>
        <v>0.88370414066931358</v>
      </c>
      <c r="H676" s="29">
        <f>SUM(H670:H675)</f>
        <v>161</v>
      </c>
      <c r="I676" s="30">
        <f>((H670*I670)+(H671*I671)+(H672*I672)+(H673*I673)+(H674*I674)+(H675*I675))/H676</f>
        <v>0.86957888198757771</v>
      </c>
      <c r="J676" s="30">
        <f>((H670*J670)+(H671*J671)+(H672*J672)+(H673*J673)+(H674*J674)+(H675*J675))/H676</f>
        <v>0.93165341614906838</v>
      </c>
      <c r="K676" s="29">
        <f>SUM(K670:K675)</f>
        <v>33</v>
      </c>
      <c r="L676" s="30">
        <f>((K670*L670)+(K671*L671)+(K672*L672)+(K673*L673)+(K674*L674)+(K675*L675))/K676</f>
        <v>0.7878878787878788</v>
      </c>
      <c r="M676" s="30">
        <f>((K670*M670)+(K671*M671)+(K672*M672)+(K673*M673)+(K674*M674)+(K675*M675))/K676</f>
        <v>0.96969696969696972</v>
      </c>
      <c r="N676" s="29">
        <f>SUM(N670:N675)</f>
        <v>320</v>
      </c>
      <c r="O676" s="30">
        <f>((N670*O670)+(N671*O671)+(N672*O672)+(N673*O673)+(N674*O674)+(N675*O675))/N676</f>
        <v>0.82811125000000008</v>
      </c>
      <c r="P676" s="30">
        <f>((N670*P670)+(N671*P671)+(N672*P672)+(N673*P673)+(N674*P674)+(N675*P675))/N676</f>
        <v>0.89062125000000003</v>
      </c>
      <c r="R676" t="s">
        <v>90</v>
      </c>
    </row>
    <row r="677" spans="1:18" ht="15.75" thickBot="1" x14ac:dyDescent="0.3">
      <c r="R677">
        <v>0</v>
      </c>
    </row>
    <row r="678" spans="1:18" ht="15.75" thickBot="1" x14ac:dyDescent="0.3">
      <c r="B678" s="21" t="str">
        <f>R681</f>
        <v>NURS</v>
      </c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3"/>
      <c r="R678">
        <v>0</v>
      </c>
    </row>
    <row r="679" spans="1:18" ht="15.75" thickBot="1" x14ac:dyDescent="0.3">
      <c r="B679" s="10" t="s">
        <v>9</v>
      </c>
      <c r="C679" s="11"/>
      <c r="D679" s="12"/>
      <c r="E679" s="10" t="s">
        <v>10</v>
      </c>
      <c r="F679" s="11"/>
      <c r="G679" s="12"/>
      <c r="H679" s="7" t="s">
        <v>13</v>
      </c>
      <c r="I679" s="8"/>
      <c r="J679" s="9"/>
      <c r="K679" s="18" t="s">
        <v>11</v>
      </c>
      <c r="L679" s="19"/>
      <c r="M679" s="20"/>
      <c r="N679" s="7" t="s">
        <v>12</v>
      </c>
      <c r="O679" s="8"/>
      <c r="P679" s="9"/>
      <c r="R679">
        <v>0</v>
      </c>
    </row>
    <row r="680" spans="1:18" x14ac:dyDescent="0.25">
      <c r="B680" s="24" t="s">
        <v>98</v>
      </c>
      <c r="C680" s="25" t="s">
        <v>99</v>
      </c>
      <c r="D680" s="26" t="s">
        <v>100</v>
      </c>
      <c r="E680" s="24" t="s">
        <v>98</v>
      </c>
      <c r="F680" s="25" t="s">
        <v>99</v>
      </c>
      <c r="G680" s="26" t="s">
        <v>100</v>
      </c>
      <c r="H680" s="24" t="s">
        <v>98</v>
      </c>
      <c r="I680" s="25" t="s">
        <v>99</v>
      </c>
      <c r="J680" s="26" t="s">
        <v>100</v>
      </c>
      <c r="K680" s="24" t="s">
        <v>98</v>
      </c>
      <c r="L680" s="25" t="s">
        <v>99</v>
      </c>
      <c r="M680" s="26" t="s">
        <v>100</v>
      </c>
      <c r="N680" s="24" t="s">
        <v>98</v>
      </c>
      <c r="O680" s="25" t="s">
        <v>99</v>
      </c>
      <c r="P680" s="14" t="s">
        <v>100</v>
      </c>
      <c r="R680">
        <v>0</v>
      </c>
    </row>
    <row r="681" spans="1:18" x14ac:dyDescent="0.25">
      <c r="A681" s="28" t="s">
        <v>7</v>
      </c>
      <c r="B681" s="29">
        <v>11</v>
      </c>
      <c r="C681" s="30">
        <v>1</v>
      </c>
      <c r="D681" s="30">
        <v>1</v>
      </c>
      <c r="E681" s="29">
        <v>311</v>
      </c>
      <c r="F681" s="30">
        <v>0.91</v>
      </c>
      <c r="G681" s="30">
        <v>0.95179999999999998</v>
      </c>
      <c r="H681" s="29">
        <v>51</v>
      </c>
      <c r="I681" s="30">
        <v>0.86270000000000002</v>
      </c>
      <c r="J681" s="30">
        <v>1</v>
      </c>
      <c r="K681" s="29">
        <v>29</v>
      </c>
      <c r="L681" s="30">
        <v>1</v>
      </c>
      <c r="M681" s="30">
        <v>1</v>
      </c>
      <c r="N681" s="29">
        <v>32</v>
      </c>
      <c r="O681" s="30">
        <v>0.96879999999999999</v>
      </c>
      <c r="P681" s="30">
        <v>1</v>
      </c>
      <c r="R681" t="s">
        <v>58</v>
      </c>
    </row>
    <row r="682" spans="1:18" x14ac:dyDescent="0.25">
      <c r="A682" s="28" t="s">
        <v>81</v>
      </c>
      <c r="B682" s="29">
        <v>7</v>
      </c>
      <c r="C682" s="30">
        <v>0.85709999999999997</v>
      </c>
      <c r="D682" s="30">
        <v>0.85709999999999997</v>
      </c>
      <c r="E682" s="29">
        <v>317</v>
      </c>
      <c r="F682" s="30">
        <v>0.91479999999999995</v>
      </c>
      <c r="G682" s="30">
        <v>0.94950000000000001</v>
      </c>
      <c r="H682" s="29">
        <v>49</v>
      </c>
      <c r="I682" s="30">
        <v>0.93879999999999997</v>
      </c>
      <c r="J682" s="30">
        <v>0.93879999999999997</v>
      </c>
      <c r="K682" s="29">
        <v>31</v>
      </c>
      <c r="L682" s="30">
        <v>0.9032</v>
      </c>
      <c r="M682" s="30">
        <v>1</v>
      </c>
      <c r="N682" s="29">
        <v>23</v>
      </c>
      <c r="O682" s="30">
        <v>0.91300000000000003</v>
      </c>
      <c r="P682" s="30">
        <v>0.95650000000000002</v>
      </c>
      <c r="R682" t="s">
        <v>7</v>
      </c>
    </row>
    <row r="683" spans="1:18" x14ac:dyDescent="0.25">
      <c r="A683" s="28" t="s">
        <v>85</v>
      </c>
      <c r="B683" s="29">
        <v>0</v>
      </c>
      <c r="C683" s="30">
        <v>0</v>
      </c>
      <c r="D683" s="30">
        <v>0</v>
      </c>
      <c r="E683" s="29">
        <v>340</v>
      </c>
      <c r="F683" s="30">
        <v>0.90880000000000005</v>
      </c>
      <c r="G683" s="30">
        <v>0.96179999999999999</v>
      </c>
      <c r="H683" s="29">
        <v>40</v>
      </c>
      <c r="I683" s="30">
        <v>0.95</v>
      </c>
      <c r="J683" s="30">
        <v>1</v>
      </c>
      <c r="K683" s="29">
        <v>30</v>
      </c>
      <c r="L683" s="30">
        <v>1</v>
      </c>
      <c r="M683" s="30">
        <v>1</v>
      </c>
      <c r="N683" s="29">
        <v>14</v>
      </c>
      <c r="O683" s="30">
        <v>0.92859999999999998</v>
      </c>
      <c r="P683" s="30">
        <v>1</v>
      </c>
      <c r="R683" t="s">
        <v>81</v>
      </c>
    </row>
    <row r="684" spans="1:18" x14ac:dyDescent="0.25">
      <c r="A684" s="28" t="s">
        <v>76</v>
      </c>
      <c r="B684" s="29">
        <v>7</v>
      </c>
      <c r="C684" s="30">
        <v>1</v>
      </c>
      <c r="D684" s="30">
        <v>1</v>
      </c>
      <c r="E684" s="29">
        <v>269</v>
      </c>
      <c r="F684" s="30">
        <v>0.88480000000000003</v>
      </c>
      <c r="G684" s="30">
        <v>0.93679999999999997</v>
      </c>
      <c r="H684" s="29">
        <v>50</v>
      </c>
      <c r="I684" s="30">
        <v>0.96</v>
      </c>
      <c r="J684" s="30">
        <v>0.98</v>
      </c>
      <c r="K684" s="29">
        <v>30</v>
      </c>
      <c r="L684" s="30">
        <v>0.83330000000000004</v>
      </c>
      <c r="M684" s="30">
        <v>0.9667</v>
      </c>
      <c r="N684" s="29">
        <v>28</v>
      </c>
      <c r="O684" s="30">
        <v>1</v>
      </c>
      <c r="P684" s="30">
        <v>1</v>
      </c>
      <c r="R684" t="s">
        <v>85</v>
      </c>
    </row>
    <row r="685" spans="1:18" x14ac:dyDescent="0.25">
      <c r="A685" s="28" t="s">
        <v>83</v>
      </c>
      <c r="B685" s="29">
        <v>4</v>
      </c>
      <c r="C685" s="30">
        <v>1</v>
      </c>
      <c r="D685" s="30">
        <v>1</v>
      </c>
      <c r="E685" s="29">
        <v>322</v>
      </c>
      <c r="F685" s="30">
        <v>0.95650000000000002</v>
      </c>
      <c r="G685" s="30">
        <v>0.99070000000000003</v>
      </c>
      <c r="H685" s="29">
        <v>51</v>
      </c>
      <c r="I685" s="30">
        <v>0.90200000000000002</v>
      </c>
      <c r="J685" s="30">
        <v>0.96079999999999999</v>
      </c>
      <c r="K685" s="29">
        <v>27</v>
      </c>
      <c r="L685" s="30">
        <v>0.81479999999999997</v>
      </c>
      <c r="M685" s="30">
        <v>0.96299999999999997</v>
      </c>
      <c r="N685" s="29">
        <v>12</v>
      </c>
      <c r="O685" s="30">
        <v>0.83330000000000004</v>
      </c>
      <c r="P685" s="30">
        <v>0.83330000000000004</v>
      </c>
      <c r="R685" t="s">
        <v>76</v>
      </c>
    </row>
    <row r="686" spans="1:18" x14ac:dyDescent="0.25">
      <c r="A686" s="31" t="s">
        <v>90</v>
      </c>
      <c r="B686" s="29">
        <v>1</v>
      </c>
      <c r="C686" s="30">
        <v>0</v>
      </c>
      <c r="D686" s="30">
        <v>0</v>
      </c>
      <c r="E686" s="29">
        <v>352</v>
      </c>
      <c r="F686" s="30">
        <v>0.93179999999999996</v>
      </c>
      <c r="G686" s="30">
        <v>0.96879999999999999</v>
      </c>
      <c r="H686" s="29">
        <v>36</v>
      </c>
      <c r="I686" s="30">
        <v>0.97219999999999995</v>
      </c>
      <c r="J686" s="30">
        <v>1</v>
      </c>
      <c r="K686" s="29">
        <v>37</v>
      </c>
      <c r="L686" s="30">
        <v>1</v>
      </c>
      <c r="M686" s="30">
        <v>1</v>
      </c>
      <c r="N686" s="29">
        <v>26</v>
      </c>
      <c r="O686" s="30">
        <v>0.92310000000000003</v>
      </c>
      <c r="P686" s="30">
        <v>0.96150000000000002</v>
      </c>
      <c r="R686" t="s">
        <v>83</v>
      </c>
    </row>
    <row r="687" spans="1:18" x14ac:dyDescent="0.25">
      <c r="A687" s="31" t="s">
        <v>101</v>
      </c>
      <c r="B687" s="29">
        <f>SUM(B681:B686)</f>
        <v>30</v>
      </c>
      <c r="C687" s="30">
        <f>((B681*C681)+(B682*C682)+(B683*C683)+(B684*C684)+(B685*C685)+(B686*C686))/B687</f>
        <v>0.93332333333333339</v>
      </c>
      <c r="D687" s="30">
        <f>((B681*D681)+(B682*D682)+(B683*D683)+(B684*D684)+(B685*D685)+(B686*D686))/B687</f>
        <v>0.93332333333333339</v>
      </c>
      <c r="E687" s="29">
        <f>SUM(E681:E686)</f>
        <v>1911</v>
      </c>
      <c r="F687" s="30">
        <f>((E681*F681)+(E682*F682)+(E683*F683)+(E684*F684)+(E685*F685)+(E686*F686))/E687</f>
        <v>0.91888613291470433</v>
      </c>
      <c r="G687" s="30">
        <f>((E681*G681)+(E682*G682)+(E683*G683)+(E684*G684)+(E685*G685)+(E686*G686))/E687</f>
        <v>0.96077210884353736</v>
      </c>
      <c r="H687" s="29">
        <f>SUM(H681:H686)</f>
        <v>277</v>
      </c>
      <c r="I687" s="30">
        <f>((H681*I681)+(H682*I682)+(H683*I683)+(H684*I684)+(H685*I685)+(H686*I686))/H687</f>
        <v>0.92779819494584825</v>
      </c>
      <c r="J687" s="30">
        <f>((H681*J681)+(H682*J682)+(H683*J683)+(H684*J684)+(H685*J685)+(H686*J686))/H687</f>
        <v>0.9783465703971117</v>
      </c>
      <c r="K687" s="29">
        <f>SUM(K681:K686)</f>
        <v>184</v>
      </c>
      <c r="L687" s="30">
        <f>((K681*L681)+(K682*L682)+(K683*L683)+(K684*L684)+(K685*L685)+(K686*L686))/K687</f>
        <v>0.9293358695652173</v>
      </c>
      <c r="M687" s="30">
        <f>((K681*M681)+(K682*M682)+(K683*M683)+(K684*M684)+(K685*M685)+(K686*M686))/K687</f>
        <v>0.9891413043478261</v>
      </c>
      <c r="N687" s="29">
        <f>SUM(N681:N686)</f>
        <v>135</v>
      </c>
      <c r="O687" s="30">
        <f>((N681*O681)+(N682*O682)+(N683*O683)+(N684*O684)+(N685*O685)+(N686*O686))/N687</f>
        <v>0.94074962962962971</v>
      </c>
      <c r="P687" s="30">
        <f>((N681*P681)+(N682*P682)+(N683*P683)+(N684*P684)+(N685*P685)+(N686*P686))/N687</f>
        <v>0.97035629629629627</v>
      </c>
      <c r="R687" t="s">
        <v>90</v>
      </c>
    </row>
    <row r="688" spans="1:18" x14ac:dyDescent="0.25">
      <c r="R688">
        <v>0</v>
      </c>
    </row>
    <row r="689" spans="1:18" ht="15.75" thickBot="1" x14ac:dyDescent="0.3">
      <c r="R689">
        <v>0</v>
      </c>
    </row>
    <row r="690" spans="1:18" ht="15.75" thickBot="1" x14ac:dyDescent="0.3">
      <c r="B690" s="21" t="str">
        <f>R693</f>
        <v>PE</v>
      </c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3"/>
      <c r="R690">
        <v>0</v>
      </c>
    </row>
    <row r="691" spans="1:18" ht="15.75" thickBot="1" x14ac:dyDescent="0.3">
      <c r="B691" s="10" t="s">
        <v>9</v>
      </c>
      <c r="C691" s="11"/>
      <c r="D691" s="12"/>
      <c r="E691" s="10" t="s">
        <v>10</v>
      </c>
      <c r="F691" s="11"/>
      <c r="G691" s="12"/>
      <c r="H691" s="7" t="s">
        <v>13</v>
      </c>
      <c r="I691" s="8"/>
      <c r="J691" s="9"/>
      <c r="K691" s="18" t="s">
        <v>11</v>
      </c>
      <c r="L691" s="19"/>
      <c r="M691" s="20"/>
      <c r="N691" s="7" t="s">
        <v>12</v>
      </c>
      <c r="O691" s="8"/>
      <c r="P691" s="9"/>
      <c r="R691">
        <v>0</v>
      </c>
    </row>
    <row r="692" spans="1:18" x14ac:dyDescent="0.25">
      <c r="B692" s="24" t="s">
        <v>98</v>
      </c>
      <c r="C692" s="25" t="s">
        <v>99</v>
      </c>
      <c r="D692" s="26" t="s">
        <v>100</v>
      </c>
      <c r="E692" s="24" t="s">
        <v>98</v>
      </c>
      <c r="F692" s="25" t="s">
        <v>99</v>
      </c>
      <c r="G692" s="26" t="s">
        <v>100</v>
      </c>
      <c r="H692" s="24" t="s">
        <v>98</v>
      </c>
      <c r="I692" s="25" t="s">
        <v>99</v>
      </c>
      <c r="J692" s="26" t="s">
        <v>100</v>
      </c>
      <c r="K692" s="24" t="s">
        <v>98</v>
      </c>
      <c r="L692" s="25" t="s">
        <v>99</v>
      </c>
      <c r="M692" s="26" t="s">
        <v>100</v>
      </c>
      <c r="N692" s="24" t="s">
        <v>98</v>
      </c>
      <c r="O692" s="25" t="s">
        <v>99</v>
      </c>
      <c r="P692" s="14" t="s">
        <v>100</v>
      </c>
      <c r="R692">
        <v>0</v>
      </c>
    </row>
    <row r="693" spans="1:18" x14ac:dyDescent="0.25">
      <c r="A693" s="28" t="s">
        <v>7</v>
      </c>
      <c r="B693" s="29">
        <v>48</v>
      </c>
      <c r="C693" s="30">
        <v>0.91669999999999996</v>
      </c>
      <c r="D693" s="30">
        <v>0.9375</v>
      </c>
      <c r="E693" s="29">
        <v>1845</v>
      </c>
      <c r="F693" s="30">
        <v>0.83309999999999995</v>
      </c>
      <c r="G693" s="30">
        <v>0.90949999999999998</v>
      </c>
      <c r="H693" s="29">
        <v>81</v>
      </c>
      <c r="I693" s="30">
        <v>0.85189999999999999</v>
      </c>
      <c r="J693" s="30">
        <v>0.9012</v>
      </c>
      <c r="K693" s="29">
        <v>18</v>
      </c>
      <c r="L693" s="30">
        <v>0.94440000000000002</v>
      </c>
      <c r="M693" s="30">
        <v>0.94440000000000002</v>
      </c>
      <c r="N693" s="29">
        <v>99</v>
      </c>
      <c r="O693" s="30">
        <v>0.74750000000000005</v>
      </c>
      <c r="P693" s="30">
        <v>0.83840000000000003</v>
      </c>
      <c r="R693" t="s">
        <v>59</v>
      </c>
    </row>
    <row r="694" spans="1:18" x14ac:dyDescent="0.25">
      <c r="A694" s="28" t="s">
        <v>81</v>
      </c>
      <c r="B694" s="29">
        <v>24</v>
      </c>
      <c r="C694" s="30">
        <v>0.91669999999999996</v>
      </c>
      <c r="D694" s="30">
        <v>0.95830000000000004</v>
      </c>
      <c r="E694" s="29">
        <v>1474</v>
      </c>
      <c r="F694" s="30">
        <v>0.83240000000000003</v>
      </c>
      <c r="G694" s="30">
        <v>0.89959999999999996</v>
      </c>
      <c r="H694" s="29">
        <v>57</v>
      </c>
      <c r="I694" s="30">
        <v>0.84209999999999996</v>
      </c>
      <c r="J694" s="30">
        <v>0.87719999999999998</v>
      </c>
      <c r="K694" s="29">
        <v>11</v>
      </c>
      <c r="L694" s="30">
        <v>0.72729999999999995</v>
      </c>
      <c r="M694" s="30">
        <v>0.72729999999999995</v>
      </c>
      <c r="N694" s="29">
        <v>157</v>
      </c>
      <c r="O694" s="30">
        <v>0.86619999999999997</v>
      </c>
      <c r="P694" s="30">
        <v>0.89810000000000001</v>
      </c>
      <c r="R694" t="s">
        <v>7</v>
      </c>
    </row>
    <row r="695" spans="1:18" x14ac:dyDescent="0.25">
      <c r="A695" s="28" t="s">
        <v>85</v>
      </c>
      <c r="B695" s="29">
        <v>16</v>
      </c>
      <c r="C695" s="30">
        <v>0.875</v>
      </c>
      <c r="D695" s="30">
        <v>1</v>
      </c>
      <c r="E695" s="29">
        <v>1344</v>
      </c>
      <c r="F695" s="30">
        <v>0.82740000000000002</v>
      </c>
      <c r="G695" s="30">
        <v>0.89880000000000004</v>
      </c>
      <c r="H695" s="29">
        <v>19</v>
      </c>
      <c r="I695" s="30">
        <v>0.94740000000000002</v>
      </c>
      <c r="J695" s="30">
        <v>1</v>
      </c>
      <c r="K695" s="29">
        <v>8</v>
      </c>
      <c r="L695" s="30">
        <v>0.875</v>
      </c>
      <c r="M695" s="30">
        <v>0.875</v>
      </c>
      <c r="N695" s="29">
        <v>156</v>
      </c>
      <c r="O695" s="30">
        <v>0.86539999999999995</v>
      </c>
      <c r="P695" s="30">
        <v>0.92310000000000003</v>
      </c>
      <c r="R695" t="s">
        <v>81</v>
      </c>
    </row>
    <row r="696" spans="1:18" x14ac:dyDescent="0.25">
      <c r="A696" s="28" t="s">
        <v>76</v>
      </c>
      <c r="B696" s="29">
        <v>48</v>
      </c>
      <c r="C696" s="30">
        <v>0.83330000000000004</v>
      </c>
      <c r="D696" s="30">
        <v>0.9375</v>
      </c>
      <c r="E696" s="29">
        <v>1422</v>
      </c>
      <c r="F696" s="30">
        <v>0.84319999999999995</v>
      </c>
      <c r="G696" s="30">
        <v>0.90229999999999999</v>
      </c>
      <c r="H696" s="29">
        <v>72</v>
      </c>
      <c r="I696" s="30">
        <v>0.76390000000000002</v>
      </c>
      <c r="J696" s="30">
        <v>0.84719999999999995</v>
      </c>
      <c r="K696" s="29">
        <v>14</v>
      </c>
      <c r="L696" s="30">
        <v>0.92859999999999998</v>
      </c>
      <c r="M696" s="30">
        <v>0.92859999999999998</v>
      </c>
      <c r="N696" s="29">
        <v>132</v>
      </c>
      <c r="O696" s="30">
        <v>0.83330000000000004</v>
      </c>
      <c r="P696" s="30">
        <v>0.90149999999999997</v>
      </c>
      <c r="R696" t="s">
        <v>85</v>
      </c>
    </row>
    <row r="697" spans="1:18" x14ac:dyDescent="0.25">
      <c r="A697" s="28" t="s">
        <v>83</v>
      </c>
      <c r="B697" s="29">
        <v>13</v>
      </c>
      <c r="C697" s="30">
        <v>0.84619999999999995</v>
      </c>
      <c r="D697" s="30">
        <v>1</v>
      </c>
      <c r="E697" s="29">
        <v>1312</v>
      </c>
      <c r="F697" s="30">
        <v>0.85750000000000004</v>
      </c>
      <c r="G697" s="30">
        <v>0.91920000000000002</v>
      </c>
      <c r="H697" s="29">
        <v>37</v>
      </c>
      <c r="I697" s="30">
        <v>0.8649</v>
      </c>
      <c r="J697" s="30">
        <v>0.91890000000000005</v>
      </c>
      <c r="K697" s="29">
        <v>3</v>
      </c>
      <c r="L697" s="30">
        <v>1</v>
      </c>
      <c r="M697" s="30">
        <v>1</v>
      </c>
      <c r="N697" s="29">
        <v>118</v>
      </c>
      <c r="O697" s="30">
        <v>0.90680000000000005</v>
      </c>
      <c r="P697" s="30">
        <v>0.94920000000000004</v>
      </c>
      <c r="R697" t="s">
        <v>76</v>
      </c>
    </row>
    <row r="698" spans="1:18" x14ac:dyDescent="0.25">
      <c r="A698" s="31" t="s">
        <v>90</v>
      </c>
      <c r="B698" s="29">
        <v>10</v>
      </c>
      <c r="C698" s="30">
        <v>0.4</v>
      </c>
      <c r="D698" s="30">
        <v>0.5</v>
      </c>
      <c r="E698" s="29">
        <v>1075</v>
      </c>
      <c r="F698" s="30">
        <v>0.86509999999999998</v>
      </c>
      <c r="G698" s="30">
        <v>0.93300000000000005</v>
      </c>
      <c r="H698" s="29">
        <v>29</v>
      </c>
      <c r="I698" s="30">
        <v>0.89659999999999995</v>
      </c>
      <c r="J698" s="30">
        <v>0.96550000000000002</v>
      </c>
      <c r="K698" s="29">
        <v>6</v>
      </c>
      <c r="L698" s="30">
        <v>1</v>
      </c>
      <c r="M698" s="30">
        <v>1</v>
      </c>
      <c r="N698" s="29">
        <v>103</v>
      </c>
      <c r="O698" s="30">
        <v>0.90290000000000004</v>
      </c>
      <c r="P698" s="30">
        <v>0.96120000000000005</v>
      </c>
      <c r="R698" t="s">
        <v>83</v>
      </c>
    </row>
    <row r="699" spans="1:18" x14ac:dyDescent="0.25">
      <c r="A699" s="31" t="s">
        <v>101</v>
      </c>
      <c r="B699" s="29">
        <f>SUM(B693:B698)</f>
        <v>159</v>
      </c>
      <c r="C699" s="30">
        <f>((B693*C693)+(B694*C694)+(B695*C695)+(B696*C696)+(B697*C697)+(B698*C698))/B699</f>
        <v>0.84906540880503134</v>
      </c>
      <c r="D699" s="30">
        <f>((B693*D693)+(B694*D694)+(B695*D695)+(B696*D696)+(B697*D697)+(B698*D698))/B699</f>
        <v>0.92452327044025162</v>
      </c>
      <c r="E699" s="29">
        <f>SUM(E693:E698)</f>
        <v>8472</v>
      </c>
      <c r="F699" s="30">
        <f>((E693*F693)+(E694*F694)+(E695*F695)+(E696*F696)+(E697*F697)+(E698*F698))/E699</f>
        <v>0.84160830972615674</v>
      </c>
      <c r="G699" s="30">
        <f>((E693*G693)+(E694*G694)+(E695*G695)+(E696*G696)+(E697*G697)+(E698*G698))/E699</f>
        <v>0.90935565391879136</v>
      </c>
      <c r="H699" s="29">
        <f>SUM(H693:H698)</f>
        <v>295</v>
      </c>
      <c r="I699" s="30">
        <f>((H693*I693)+(H694*I694)+(H695*I695)+(H696*I696)+(H697*I697)+(H698*I698))/H699</f>
        <v>0.84070406779661022</v>
      </c>
      <c r="J699" s="30">
        <f>((H693*J693)+(H694*J694)+(H695*J695)+(H696*J696)+(H697*J697)+(H698*J698))/H699</f>
        <v>0.89828745762711859</v>
      </c>
      <c r="K699" s="29">
        <f>SUM(K693:K698)</f>
        <v>60</v>
      </c>
      <c r="L699" s="30">
        <f>((K693*L693)+(K694*L694)+(K695*L695)+(K696*L696)+(K697*L697)+(K698*L698))/K699</f>
        <v>0.89999833333333323</v>
      </c>
      <c r="M699" s="30">
        <f>((K693*M693)+(K694*M694)+(K695*M695)+(K696*M696)+(K697*M697)+(K698*M698))/K699</f>
        <v>0.89999833333333323</v>
      </c>
      <c r="N699" s="29">
        <f>SUM(N693:N698)</f>
        <v>765</v>
      </c>
      <c r="O699" s="30">
        <f>((N693*O693)+(N694*O694)+(N695*O695)+(N696*O696)+(N697*O697)+(N698*O698))/N699</f>
        <v>0.85620261437908496</v>
      </c>
      <c r="P699" s="30">
        <f>((N693*P693)+(N694*P694)+(N695*P695)+(N696*P696)+(N697*P697)+(N698*P698))/N699</f>
        <v>0.91243673202614373</v>
      </c>
      <c r="R699" t="s">
        <v>90</v>
      </c>
    </row>
    <row r="700" spans="1:18" x14ac:dyDescent="0.25">
      <c r="R700">
        <v>0</v>
      </c>
    </row>
    <row r="701" spans="1:18" ht="15.75" thickBot="1" x14ac:dyDescent="0.3">
      <c r="R701">
        <v>0</v>
      </c>
    </row>
    <row r="702" spans="1:18" ht="15.75" thickBot="1" x14ac:dyDescent="0.3">
      <c r="B702" s="21" t="str">
        <f>R705</f>
        <v>PHIL</v>
      </c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3"/>
      <c r="R702">
        <v>0</v>
      </c>
    </row>
    <row r="703" spans="1:18" ht="15.75" thickBot="1" x14ac:dyDescent="0.3">
      <c r="B703" s="10" t="s">
        <v>9</v>
      </c>
      <c r="C703" s="11"/>
      <c r="D703" s="12"/>
      <c r="E703" s="10" t="s">
        <v>10</v>
      </c>
      <c r="F703" s="11"/>
      <c r="G703" s="12"/>
      <c r="H703" s="7" t="s">
        <v>13</v>
      </c>
      <c r="I703" s="8"/>
      <c r="J703" s="9"/>
      <c r="K703" s="18" t="s">
        <v>11</v>
      </c>
      <c r="L703" s="19"/>
      <c r="M703" s="20"/>
      <c r="N703" s="7" t="s">
        <v>12</v>
      </c>
      <c r="O703" s="8"/>
      <c r="P703" s="9"/>
      <c r="R703">
        <v>0</v>
      </c>
    </row>
    <row r="704" spans="1:18" x14ac:dyDescent="0.25">
      <c r="B704" s="24" t="s">
        <v>98</v>
      </c>
      <c r="C704" s="25" t="s">
        <v>99</v>
      </c>
      <c r="D704" s="26" t="s">
        <v>100</v>
      </c>
      <c r="E704" s="24" t="s">
        <v>98</v>
      </c>
      <c r="F704" s="25" t="s">
        <v>99</v>
      </c>
      <c r="G704" s="26" t="s">
        <v>100</v>
      </c>
      <c r="H704" s="24" t="s">
        <v>98</v>
      </c>
      <c r="I704" s="25" t="s">
        <v>99</v>
      </c>
      <c r="J704" s="26" t="s">
        <v>100</v>
      </c>
      <c r="K704" s="24" t="s">
        <v>98</v>
      </c>
      <c r="L704" s="25" t="s">
        <v>99</v>
      </c>
      <c r="M704" s="26" t="s">
        <v>100</v>
      </c>
      <c r="N704" s="24" t="s">
        <v>98</v>
      </c>
      <c r="O704" s="25" t="s">
        <v>99</v>
      </c>
      <c r="P704" s="14" t="s">
        <v>100</v>
      </c>
      <c r="R704">
        <v>0</v>
      </c>
    </row>
    <row r="705" spans="1:18" x14ac:dyDescent="0.25">
      <c r="A705" s="28" t="s">
        <v>7</v>
      </c>
      <c r="B705" s="29">
        <v>4</v>
      </c>
      <c r="C705" s="30">
        <v>0.25</v>
      </c>
      <c r="D705" s="30">
        <v>1</v>
      </c>
      <c r="E705" s="29">
        <v>239</v>
      </c>
      <c r="F705" s="30">
        <v>0.41</v>
      </c>
      <c r="G705" s="30">
        <v>0.79500000000000004</v>
      </c>
      <c r="H705" s="29">
        <v>26</v>
      </c>
      <c r="I705" s="30">
        <v>0.5</v>
      </c>
      <c r="J705" s="30">
        <v>0.73080000000000001</v>
      </c>
      <c r="K705" s="29">
        <v>2</v>
      </c>
      <c r="L705" s="30">
        <v>1</v>
      </c>
      <c r="M705" s="30">
        <v>1</v>
      </c>
      <c r="N705" s="29">
        <v>17</v>
      </c>
      <c r="O705" s="30">
        <v>0.4118</v>
      </c>
      <c r="P705" s="30">
        <v>0.76470000000000005</v>
      </c>
      <c r="R705" t="s">
        <v>60</v>
      </c>
    </row>
    <row r="706" spans="1:18" x14ac:dyDescent="0.25">
      <c r="A706" s="28" t="s">
        <v>81</v>
      </c>
      <c r="B706" s="29">
        <v>2</v>
      </c>
      <c r="C706" s="30">
        <v>0.5</v>
      </c>
      <c r="D706" s="30">
        <v>1</v>
      </c>
      <c r="E706" s="29">
        <v>209</v>
      </c>
      <c r="F706" s="30">
        <v>0.51200000000000001</v>
      </c>
      <c r="G706" s="30">
        <v>0.82779999999999998</v>
      </c>
      <c r="H706" s="29">
        <v>13</v>
      </c>
      <c r="I706" s="30">
        <v>0.76919999999999999</v>
      </c>
      <c r="J706" s="30">
        <v>0.84619999999999995</v>
      </c>
      <c r="K706" s="29">
        <v>1</v>
      </c>
      <c r="L706" s="30">
        <v>1</v>
      </c>
      <c r="M706" s="30">
        <v>1</v>
      </c>
      <c r="N706" s="29">
        <v>21</v>
      </c>
      <c r="O706" s="30">
        <v>0.57140000000000002</v>
      </c>
      <c r="P706" s="30">
        <v>0.76190000000000002</v>
      </c>
      <c r="R706" t="s">
        <v>7</v>
      </c>
    </row>
    <row r="707" spans="1:18" x14ac:dyDescent="0.25">
      <c r="A707" s="28" t="s">
        <v>85</v>
      </c>
      <c r="B707" s="29">
        <v>0</v>
      </c>
      <c r="C707" s="30">
        <v>0</v>
      </c>
      <c r="D707" s="30">
        <v>0</v>
      </c>
      <c r="E707" s="29">
        <v>183</v>
      </c>
      <c r="F707" s="30">
        <v>0.61199999999999999</v>
      </c>
      <c r="G707" s="30">
        <v>0.81420000000000003</v>
      </c>
      <c r="H707" s="29">
        <v>3</v>
      </c>
      <c r="I707" s="30">
        <v>0.66669999999999996</v>
      </c>
      <c r="J707" s="30">
        <v>0.66669999999999996</v>
      </c>
      <c r="K707" s="29">
        <v>1</v>
      </c>
      <c r="L707" s="30">
        <v>0</v>
      </c>
      <c r="M707" s="30">
        <v>0</v>
      </c>
      <c r="N707" s="29">
        <v>20</v>
      </c>
      <c r="O707" s="30">
        <v>0.55000000000000004</v>
      </c>
      <c r="P707" s="30">
        <v>0.95</v>
      </c>
      <c r="R707" t="s">
        <v>81</v>
      </c>
    </row>
    <row r="708" spans="1:18" x14ac:dyDescent="0.25">
      <c r="A708" s="28" t="s">
        <v>76</v>
      </c>
      <c r="B708" s="29">
        <v>3</v>
      </c>
      <c r="C708" s="30">
        <v>0.66669999999999996</v>
      </c>
      <c r="D708" s="30">
        <v>0.66669999999999996</v>
      </c>
      <c r="E708" s="29">
        <v>249</v>
      </c>
      <c r="F708" s="30">
        <v>0.40560000000000002</v>
      </c>
      <c r="G708" s="30">
        <v>0.80720000000000003</v>
      </c>
      <c r="H708" s="29">
        <v>24</v>
      </c>
      <c r="I708" s="30">
        <v>0.45829999999999999</v>
      </c>
      <c r="J708" s="30">
        <v>0.66669999999999996</v>
      </c>
      <c r="K708" s="29">
        <v>1</v>
      </c>
      <c r="L708" s="30">
        <v>0</v>
      </c>
      <c r="M708" s="30">
        <v>1</v>
      </c>
      <c r="N708" s="29">
        <v>31</v>
      </c>
      <c r="O708" s="30">
        <v>0.4194</v>
      </c>
      <c r="P708" s="30">
        <v>0.7419</v>
      </c>
      <c r="R708" t="s">
        <v>85</v>
      </c>
    </row>
    <row r="709" spans="1:18" x14ac:dyDescent="0.25">
      <c r="A709" s="28" t="s">
        <v>83</v>
      </c>
      <c r="B709" s="29">
        <v>1</v>
      </c>
      <c r="C709" s="30">
        <v>1</v>
      </c>
      <c r="D709" s="30">
        <v>1</v>
      </c>
      <c r="E709" s="29">
        <v>217</v>
      </c>
      <c r="F709" s="30">
        <v>0.50690000000000002</v>
      </c>
      <c r="G709" s="30">
        <v>0.83409999999999995</v>
      </c>
      <c r="H709" s="29">
        <v>8</v>
      </c>
      <c r="I709" s="30">
        <v>0.625</v>
      </c>
      <c r="J709" s="30">
        <v>0.75</v>
      </c>
      <c r="K709" s="29">
        <v>1</v>
      </c>
      <c r="L709" s="30">
        <v>1</v>
      </c>
      <c r="M709" s="30">
        <v>1</v>
      </c>
      <c r="N709" s="29">
        <v>21</v>
      </c>
      <c r="O709" s="30">
        <v>0.52380000000000004</v>
      </c>
      <c r="P709" s="30">
        <v>0.90480000000000005</v>
      </c>
      <c r="R709" t="s">
        <v>76</v>
      </c>
    </row>
    <row r="710" spans="1:18" x14ac:dyDescent="0.25">
      <c r="A710" s="31" t="s">
        <v>90</v>
      </c>
      <c r="B710" s="29">
        <v>1</v>
      </c>
      <c r="C710" s="30">
        <v>1</v>
      </c>
      <c r="D710" s="30">
        <v>1</v>
      </c>
      <c r="E710" s="29">
        <v>197</v>
      </c>
      <c r="F710" s="30">
        <v>0.63959999999999995</v>
      </c>
      <c r="G710" s="30">
        <v>0.8629</v>
      </c>
      <c r="H710" s="29">
        <v>4</v>
      </c>
      <c r="I710" s="30">
        <v>0.5</v>
      </c>
      <c r="J710" s="30">
        <v>0.5</v>
      </c>
      <c r="K710" s="29">
        <v>0</v>
      </c>
      <c r="L710" s="30">
        <v>0</v>
      </c>
      <c r="M710" s="30">
        <v>0</v>
      </c>
      <c r="N710" s="29">
        <v>17</v>
      </c>
      <c r="O710" s="30">
        <v>0.52939999999999998</v>
      </c>
      <c r="P710" s="30">
        <v>0.88239999999999996</v>
      </c>
      <c r="R710" t="s">
        <v>83</v>
      </c>
    </row>
    <row r="711" spans="1:18" x14ac:dyDescent="0.25">
      <c r="A711" s="31" t="s">
        <v>101</v>
      </c>
      <c r="B711" s="29">
        <f>SUM(B705:B710)</f>
        <v>11</v>
      </c>
      <c r="C711" s="30">
        <f>((B705*C705)+(B706*C706)+(B707*C707)+(B708*C708)+(B709*C709)+(B710*C710))/B711</f>
        <v>0.54546363636363637</v>
      </c>
      <c r="D711" s="30">
        <f>((B705*D705)+(B706*D706)+(B707*D707)+(B708*D708)+(B709*D709)+(B710*D710))/B711</f>
        <v>0.90910000000000002</v>
      </c>
      <c r="E711" s="29">
        <f>SUM(E705:E710)</f>
        <v>1294</v>
      </c>
      <c r="F711" s="30">
        <f>((E705*F705)+(E706*F706)+(E707*F707)+(E708*F708)+(E709*F709)+(E710*F710))/E711</f>
        <v>0.505399459041731</v>
      </c>
      <c r="G711" s="30">
        <f>((E705*G705)+(E706*G706)+(E707*G707)+(E708*G708)+(E709*G709)+(E710*G710))/E711</f>
        <v>0.8222547140649149</v>
      </c>
      <c r="H711" s="29">
        <f>SUM(H705:H710)</f>
        <v>78</v>
      </c>
      <c r="I711" s="30">
        <f>((H705*I705)+(H706*I706)+(H707*I707)+(H708*I708)+(H709*I709)+(H710*I710))/H711</f>
        <v>0.55126794871794871</v>
      </c>
      <c r="J711" s="30">
        <f>((H705*J705)+(H706*J706)+(H707*J707)+(H708*J708)+(H709*J709)+(H710*J710))/H711</f>
        <v>0.71797820512820509</v>
      </c>
      <c r="K711" s="29">
        <f>SUM(K705:K710)</f>
        <v>6</v>
      </c>
      <c r="L711" s="30">
        <f>((K705*L705)+(K706*L706)+(K707*L707)+(K708*L708)+(K709*L709)+(K710*L710))/K711</f>
        <v>0.66666666666666663</v>
      </c>
      <c r="M711" s="30">
        <f>((K705*M705)+(K706*M706)+(K707*M707)+(K708*M708)+(K709*M709)+(K710*M710))/K711</f>
        <v>0.83333333333333337</v>
      </c>
      <c r="N711" s="29">
        <f>SUM(N705:N710)</f>
        <v>127</v>
      </c>
      <c r="O711" s="30">
        <f>((N705*O705)+(N706*O706)+(N707*O707)+(N708*O708)+(N709*O709)+(N710*O710))/N711</f>
        <v>0.49607086614173235</v>
      </c>
      <c r="P711" s="30">
        <f>((N705*P705)+(N706*P706)+(N707*P707)+(N708*P708)+(N709*P709)+(N710*P710))/N711</f>
        <v>0.82677401574803144</v>
      </c>
      <c r="R711" t="s">
        <v>90</v>
      </c>
    </row>
    <row r="712" spans="1:18" x14ac:dyDescent="0.25">
      <c r="R712">
        <v>0</v>
      </c>
    </row>
    <row r="713" spans="1:18" ht="15.75" thickBot="1" x14ac:dyDescent="0.3">
      <c r="R713">
        <v>0</v>
      </c>
    </row>
    <row r="714" spans="1:18" ht="15.75" thickBot="1" x14ac:dyDescent="0.3">
      <c r="B714" s="21" t="str">
        <f>R717</f>
        <v>PHSC</v>
      </c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3"/>
      <c r="R714">
        <v>0</v>
      </c>
    </row>
    <row r="715" spans="1:18" ht="15.75" thickBot="1" x14ac:dyDescent="0.3">
      <c r="B715" s="10" t="s">
        <v>9</v>
      </c>
      <c r="C715" s="11"/>
      <c r="D715" s="12"/>
      <c r="E715" s="10" t="s">
        <v>10</v>
      </c>
      <c r="F715" s="11"/>
      <c r="G715" s="12"/>
      <c r="H715" s="7" t="s">
        <v>13</v>
      </c>
      <c r="I715" s="8"/>
      <c r="J715" s="9"/>
      <c r="K715" s="18" t="s">
        <v>11</v>
      </c>
      <c r="L715" s="19"/>
      <c r="M715" s="20"/>
      <c r="N715" s="7" t="s">
        <v>12</v>
      </c>
      <c r="O715" s="8"/>
      <c r="P715" s="9"/>
      <c r="R715">
        <v>0</v>
      </c>
    </row>
    <row r="716" spans="1:18" x14ac:dyDescent="0.25">
      <c r="B716" s="24" t="s">
        <v>98</v>
      </c>
      <c r="C716" s="25" t="s">
        <v>99</v>
      </c>
      <c r="D716" s="26" t="s">
        <v>100</v>
      </c>
      <c r="E716" s="24" t="s">
        <v>98</v>
      </c>
      <c r="F716" s="25" t="s">
        <v>99</v>
      </c>
      <c r="G716" s="26" t="s">
        <v>100</v>
      </c>
      <c r="H716" s="24" t="s">
        <v>98</v>
      </c>
      <c r="I716" s="25" t="s">
        <v>99</v>
      </c>
      <c r="J716" s="26" t="s">
        <v>100</v>
      </c>
      <c r="K716" s="24" t="s">
        <v>98</v>
      </c>
      <c r="L716" s="25" t="s">
        <v>99</v>
      </c>
      <c r="M716" s="26" t="s">
        <v>100</v>
      </c>
      <c r="N716" s="24" t="s">
        <v>98</v>
      </c>
      <c r="O716" s="25" t="s">
        <v>99</v>
      </c>
      <c r="P716" s="14" t="s">
        <v>100</v>
      </c>
      <c r="R716">
        <v>0</v>
      </c>
    </row>
    <row r="717" spans="1:18" x14ac:dyDescent="0.25">
      <c r="A717" s="28" t="s">
        <v>7</v>
      </c>
      <c r="B717" s="29">
        <v>0</v>
      </c>
      <c r="C717" s="30">
        <v>0</v>
      </c>
      <c r="D717" s="30">
        <v>0</v>
      </c>
      <c r="E717" s="29">
        <v>55</v>
      </c>
      <c r="F717" s="30">
        <v>0.54549999999999998</v>
      </c>
      <c r="G717" s="30">
        <v>0.70909999999999995</v>
      </c>
      <c r="H717" s="29">
        <v>3</v>
      </c>
      <c r="I717" s="30">
        <v>0.33329999999999999</v>
      </c>
      <c r="J717" s="30">
        <v>0.33329999999999999</v>
      </c>
      <c r="K717" s="29">
        <v>0</v>
      </c>
      <c r="L717" s="30">
        <v>0</v>
      </c>
      <c r="M717" s="30">
        <v>0</v>
      </c>
      <c r="N717" s="29">
        <v>3</v>
      </c>
      <c r="O717" s="30">
        <v>0.66669999999999996</v>
      </c>
      <c r="P717" s="30">
        <v>0.66669999999999996</v>
      </c>
      <c r="R717" t="s">
        <v>61</v>
      </c>
    </row>
    <row r="718" spans="1:18" x14ac:dyDescent="0.25">
      <c r="A718" s="28" t="s">
        <v>81</v>
      </c>
      <c r="B718" s="29">
        <v>0</v>
      </c>
      <c r="C718" s="30">
        <v>0</v>
      </c>
      <c r="D718" s="30">
        <v>0</v>
      </c>
      <c r="E718" s="29">
        <v>62</v>
      </c>
      <c r="F718" s="30">
        <v>0.4839</v>
      </c>
      <c r="G718" s="30">
        <v>0.7419</v>
      </c>
      <c r="H718" s="29">
        <v>4</v>
      </c>
      <c r="I718" s="30">
        <v>0.25</v>
      </c>
      <c r="J718" s="30">
        <v>0.25</v>
      </c>
      <c r="K718" s="29">
        <v>0</v>
      </c>
      <c r="L718" s="30">
        <v>0</v>
      </c>
      <c r="M718" s="30">
        <v>0</v>
      </c>
      <c r="N718" s="29">
        <v>4</v>
      </c>
      <c r="O718" s="30">
        <v>0.25</v>
      </c>
      <c r="P718" s="30">
        <v>0.25</v>
      </c>
      <c r="R718" t="s">
        <v>7</v>
      </c>
    </row>
    <row r="719" spans="1:18" x14ac:dyDescent="0.25">
      <c r="A719" s="28" t="s">
        <v>85</v>
      </c>
      <c r="B719" s="29">
        <v>0</v>
      </c>
      <c r="C719" s="30">
        <v>0</v>
      </c>
      <c r="D719" s="30">
        <v>0</v>
      </c>
      <c r="E719" s="29">
        <v>57</v>
      </c>
      <c r="F719" s="30">
        <v>0.50880000000000003</v>
      </c>
      <c r="G719" s="30">
        <v>0.59650000000000003</v>
      </c>
      <c r="H719" s="29">
        <v>1</v>
      </c>
      <c r="I719" s="30">
        <v>0</v>
      </c>
      <c r="J719" s="30">
        <v>0</v>
      </c>
      <c r="K719" s="29">
        <v>0</v>
      </c>
      <c r="L719" s="30">
        <v>0</v>
      </c>
      <c r="M719" s="30">
        <v>0</v>
      </c>
      <c r="N719" s="29">
        <v>6</v>
      </c>
      <c r="O719" s="30">
        <v>0.33329999999999999</v>
      </c>
      <c r="P719" s="30">
        <v>0.33329999999999999</v>
      </c>
      <c r="R719" t="s">
        <v>81</v>
      </c>
    </row>
    <row r="720" spans="1:18" x14ac:dyDescent="0.25">
      <c r="A720" s="28" t="s">
        <v>76</v>
      </c>
      <c r="B720" s="29">
        <v>1</v>
      </c>
      <c r="C720" s="30">
        <v>0</v>
      </c>
      <c r="D720" s="30">
        <v>0</v>
      </c>
      <c r="E720" s="29">
        <v>53</v>
      </c>
      <c r="F720" s="30">
        <v>0.6038</v>
      </c>
      <c r="G720" s="30">
        <v>0.75470000000000004</v>
      </c>
      <c r="H720" s="29">
        <v>3</v>
      </c>
      <c r="I720" s="30">
        <v>0.66669999999999996</v>
      </c>
      <c r="J720" s="30">
        <v>0.66669999999999996</v>
      </c>
      <c r="K720" s="29">
        <v>0</v>
      </c>
      <c r="L720" s="30">
        <v>0</v>
      </c>
      <c r="M720" s="30">
        <v>0</v>
      </c>
      <c r="N720" s="29">
        <v>3</v>
      </c>
      <c r="O720" s="30">
        <v>0.66669999999999996</v>
      </c>
      <c r="P720" s="30">
        <v>1</v>
      </c>
      <c r="R720" t="s">
        <v>85</v>
      </c>
    </row>
    <row r="721" spans="1:18" x14ac:dyDescent="0.25">
      <c r="A721" s="28" t="s">
        <v>83</v>
      </c>
      <c r="B721" s="29">
        <v>0</v>
      </c>
      <c r="C721" s="30">
        <v>0</v>
      </c>
      <c r="D721" s="30">
        <v>0</v>
      </c>
      <c r="E721" s="29">
        <v>50</v>
      </c>
      <c r="F721" s="30">
        <v>0.36</v>
      </c>
      <c r="G721" s="30">
        <v>0.46</v>
      </c>
      <c r="H721" s="29">
        <v>3</v>
      </c>
      <c r="I721" s="30">
        <v>0.66669999999999996</v>
      </c>
      <c r="J721" s="30">
        <v>0.66669999999999996</v>
      </c>
      <c r="K721" s="29">
        <v>0</v>
      </c>
      <c r="L721" s="30">
        <v>0</v>
      </c>
      <c r="M721" s="30">
        <v>0</v>
      </c>
      <c r="N721" s="29">
        <v>2</v>
      </c>
      <c r="O721" s="30">
        <v>0.5</v>
      </c>
      <c r="P721" s="30">
        <v>1</v>
      </c>
      <c r="R721" t="s">
        <v>76</v>
      </c>
    </row>
    <row r="722" spans="1:18" x14ac:dyDescent="0.25">
      <c r="A722" s="31" t="s">
        <v>90</v>
      </c>
      <c r="B722" s="29">
        <v>0</v>
      </c>
      <c r="C722" s="30">
        <v>0</v>
      </c>
      <c r="D722" s="30">
        <v>0</v>
      </c>
      <c r="E722" s="29">
        <v>43</v>
      </c>
      <c r="F722" s="30">
        <v>0.37209999999999999</v>
      </c>
      <c r="G722" s="30">
        <v>0.62790000000000001</v>
      </c>
      <c r="H722" s="29">
        <v>0</v>
      </c>
      <c r="I722" s="30">
        <v>0</v>
      </c>
      <c r="J722" s="30">
        <v>0</v>
      </c>
      <c r="K722" s="29">
        <v>0</v>
      </c>
      <c r="L722" s="30">
        <v>0</v>
      </c>
      <c r="M722" s="30">
        <v>0</v>
      </c>
      <c r="N722" s="29">
        <v>4</v>
      </c>
      <c r="O722" s="30">
        <v>0.75</v>
      </c>
      <c r="P722" s="30">
        <v>0.75</v>
      </c>
      <c r="R722" t="s">
        <v>83</v>
      </c>
    </row>
    <row r="723" spans="1:18" x14ac:dyDescent="0.25">
      <c r="A723" s="31" t="s">
        <v>101</v>
      </c>
      <c r="B723" s="29">
        <f>SUM(B717:B722)</f>
        <v>1</v>
      </c>
      <c r="C723" s="30">
        <f>((B717*C717)+(B718*C718)+(B719*C719)+(B720*C720)+(B721*C721)+(B722*C722))/B723</f>
        <v>0</v>
      </c>
      <c r="D723" s="30">
        <f>((B717*D717)+(B718*D718)+(B719*D719)+(B720*D720)+(B721*D721)+(B722*D722))/B723</f>
        <v>0</v>
      </c>
      <c r="E723" s="29">
        <f>SUM(E717:E722)</f>
        <v>320</v>
      </c>
      <c r="F723" s="30">
        <f>((E717*F717)+(E718*F718)+(E719*F719)+(E720*F720)+(E721*F721)+(E722*F722))/E723</f>
        <v>0.48439874999999999</v>
      </c>
      <c r="G723" s="30">
        <f>((E717*G717)+(E718*G718)+(E719*G719)+(E720*G720)+(E721*G721)+(E722*G722))/E723</f>
        <v>0.65311750000000002</v>
      </c>
      <c r="H723" s="29">
        <f>SUM(H717:H722)</f>
        <v>14</v>
      </c>
      <c r="I723" s="30">
        <f>((H717*I717)+(H718*I718)+(H719*I719)+(H720*I720)+(H721*I721)+(H722*I722))/H723</f>
        <v>0.42857857142857142</v>
      </c>
      <c r="J723" s="30">
        <f>((H717*J717)+(H718*J718)+(H719*J719)+(H720*J720)+(H721*J721)+(H722*J722))/H723</f>
        <v>0.42857857142857142</v>
      </c>
      <c r="K723" s="29">
        <f>SUM(K717:K722)</f>
        <v>0</v>
      </c>
      <c r="L723" s="30" t="e">
        <f>((K717*L717)+(K718*L718)+(K719*L719)+(K720*L720)+(K721*L721)+(K722*L722))/K723</f>
        <v>#DIV/0!</v>
      </c>
      <c r="M723" s="30" t="e">
        <f>((K717*M717)+(K718*M718)+(K719*M719)+(K720*M720)+(K721*M721)+(K722*M722))/K723</f>
        <v>#DIV/0!</v>
      </c>
      <c r="N723" s="29">
        <f>SUM(N717:N722)</f>
        <v>22</v>
      </c>
      <c r="O723" s="30">
        <f>((N717*O717)+(N718*O718)+(N719*O719)+(N720*O720)+(N721*O721)+(N722*O722))/N723</f>
        <v>0.5</v>
      </c>
      <c r="P723" s="30">
        <f>((N717*P717)+(N718*P718)+(N719*P719)+(N720*P720)+(N721*P721)+(N722*P722))/N723</f>
        <v>0.59090454545454552</v>
      </c>
      <c r="R723" t="s">
        <v>90</v>
      </c>
    </row>
    <row r="724" spans="1:18" x14ac:dyDescent="0.25">
      <c r="R724">
        <v>0</v>
      </c>
    </row>
    <row r="725" spans="1:18" x14ac:dyDescent="0.25">
      <c r="R725">
        <v>0</v>
      </c>
    </row>
    <row r="726" spans="1:18" ht="15.75" thickBot="1" x14ac:dyDescent="0.3">
      <c r="R726">
        <v>0</v>
      </c>
    </row>
    <row r="727" spans="1:18" ht="15.75" thickBot="1" x14ac:dyDescent="0.3">
      <c r="B727" s="21" t="str">
        <f>R730</f>
        <v>PHYS</v>
      </c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3"/>
      <c r="R727">
        <v>0</v>
      </c>
    </row>
    <row r="728" spans="1:18" ht="15.75" thickBot="1" x14ac:dyDescent="0.3">
      <c r="B728" s="10" t="s">
        <v>9</v>
      </c>
      <c r="C728" s="11"/>
      <c r="D728" s="12"/>
      <c r="E728" s="10" t="s">
        <v>10</v>
      </c>
      <c r="F728" s="11"/>
      <c r="G728" s="12"/>
      <c r="H728" s="7" t="s">
        <v>13</v>
      </c>
      <c r="I728" s="8"/>
      <c r="J728" s="9"/>
      <c r="K728" s="18" t="s">
        <v>11</v>
      </c>
      <c r="L728" s="19"/>
      <c r="M728" s="20"/>
      <c r="N728" s="7" t="s">
        <v>12</v>
      </c>
      <c r="O728" s="8"/>
      <c r="P728" s="9"/>
      <c r="R728">
        <v>0</v>
      </c>
    </row>
    <row r="729" spans="1:18" x14ac:dyDescent="0.25">
      <c r="B729" s="24" t="s">
        <v>98</v>
      </c>
      <c r="C729" s="25" t="s">
        <v>99</v>
      </c>
      <c r="D729" s="26" t="s">
        <v>100</v>
      </c>
      <c r="E729" s="24" t="s">
        <v>98</v>
      </c>
      <c r="F729" s="25" t="s">
        <v>99</v>
      </c>
      <c r="G729" s="26" t="s">
        <v>100</v>
      </c>
      <c r="H729" s="24" t="s">
        <v>98</v>
      </c>
      <c r="I729" s="25" t="s">
        <v>99</v>
      </c>
      <c r="J729" s="26" t="s">
        <v>100</v>
      </c>
      <c r="K729" s="24" t="s">
        <v>98</v>
      </c>
      <c r="L729" s="25" t="s">
        <v>99</v>
      </c>
      <c r="M729" s="26" t="s">
        <v>100</v>
      </c>
      <c r="N729" s="24" t="s">
        <v>98</v>
      </c>
      <c r="O729" s="25" t="s">
        <v>99</v>
      </c>
      <c r="P729" s="14" t="s">
        <v>100</v>
      </c>
      <c r="R729">
        <v>0</v>
      </c>
    </row>
    <row r="730" spans="1:18" x14ac:dyDescent="0.25">
      <c r="A730" s="28" t="s">
        <v>7</v>
      </c>
      <c r="B730" s="29">
        <v>0</v>
      </c>
      <c r="C730" s="30">
        <v>0</v>
      </c>
      <c r="D730" s="30">
        <v>0</v>
      </c>
      <c r="E730" s="29">
        <v>40</v>
      </c>
      <c r="F730" s="30">
        <v>0.9</v>
      </c>
      <c r="G730" s="30">
        <v>0.9</v>
      </c>
      <c r="H730" s="29">
        <v>1</v>
      </c>
      <c r="I730" s="30">
        <v>1</v>
      </c>
      <c r="J730" s="30">
        <v>1</v>
      </c>
      <c r="K730" s="29">
        <v>5</v>
      </c>
      <c r="L730" s="30">
        <v>0.4</v>
      </c>
      <c r="M730" s="30">
        <v>0.4</v>
      </c>
      <c r="N730" s="29">
        <v>2</v>
      </c>
      <c r="O730" s="30">
        <v>0.5</v>
      </c>
      <c r="P730" s="30">
        <v>1</v>
      </c>
      <c r="R730" t="s">
        <v>62</v>
      </c>
    </row>
    <row r="731" spans="1:18" x14ac:dyDescent="0.25">
      <c r="A731" s="28" t="s">
        <v>81</v>
      </c>
      <c r="B731" s="29">
        <v>0</v>
      </c>
      <c r="C731" s="30">
        <v>0</v>
      </c>
      <c r="D731" s="30">
        <v>0</v>
      </c>
      <c r="E731" s="29">
        <v>30</v>
      </c>
      <c r="F731" s="30">
        <v>0.83330000000000004</v>
      </c>
      <c r="G731" s="30">
        <v>0.93330000000000002</v>
      </c>
      <c r="H731" s="29">
        <v>3</v>
      </c>
      <c r="I731" s="30">
        <v>0.66669999999999996</v>
      </c>
      <c r="J731" s="30">
        <v>1</v>
      </c>
      <c r="K731" s="29">
        <v>2</v>
      </c>
      <c r="L731" s="30">
        <v>1</v>
      </c>
      <c r="M731" s="30">
        <v>1</v>
      </c>
      <c r="N731" s="29">
        <v>4</v>
      </c>
      <c r="O731" s="30">
        <v>0.75</v>
      </c>
      <c r="P731" s="30">
        <v>0.75</v>
      </c>
      <c r="R731" t="s">
        <v>7</v>
      </c>
    </row>
    <row r="732" spans="1:18" x14ac:dyDescent="0.25">
      <c r="A732" s="28" t="s">
        <v>85</v>
      </c>
      <c r="B732" s="29">
        <v>0</v>
      </c>
      <c r="C732" s="30">
        <v>0</v>
      </c>
      <c r="D732" s="30">
        <v>0</v>
      </c>
      <c r="E732" s="29">
        <v>41</v>
      </c>
      <c r="F732" s="30">
        <v>0.90239999999999998</v>
      </c>
      <c r="G732" s="30">
        <v>0.95120000000000005</v>
      </c>
      <c r="H732" s="29">
        <v>2</v>
      </c>
      <c r="I732" s="30">
        <v>0.5</v>
      </c>
      <c r="J732" s="30">
        <v>0.5</v>
      </c>
      <c r="K732" s="29">
        <v>1</v>
      </c>
      <c r="L732" s="30">
        <v>1</v>
      </c>
      <c r="M732" s="30">
        <v>1</v>
      </c>
      <c r="N732" s="29">
        <v>3</v>
      </c>
      <c r="O732" s="30">
        <v>1</v>
      </c>
      <c r="P732" s="30">
        <v>1</v>
      </c>
      <c r="R732" t="s">
        <v>81</v>
      </c>
    </row>
    <row r="733" spans="1:18" x14ac:dyDescent="0.25">
      <c r="A733" s="28" t="s">
        <v>76</v>
      </c>
      <c r="B733" s="29">
        <v>0</v>
      </c>
      <c r="C733" s="30">
        <v>0</v>
      </c>
      <c r="D733" s="30">
        <v>0</v>
      </c>
      <c r="E733" s="29">
        <v>44</v>
      </c>
      <c r="F733" s="30">
        <v>0.86360000000000003</v>
      </c>
      <c r="G733" s="30">
        <v>0.95450000000000002</v>
      </c>
      <c r="H733" s="29">
        <v>2</v>
      </c>
      <c r="I733" s="30">
        <v>0.5</v>
      </c>
      <c r="J733" s="30">
        <v>0.5</v>
      </c>
      <c r="K733" s="29">
        <v>2</v>
      </c>
      <c r="L733" s="30">
        <v>1</v>
      </c>
      <c r="M733" s="30">
        <v>1</v>
      </c>
      <c r="N733" s="29">
        <v>5</v>
      </c>
      <c r="O733" s="30">
        <v>0.8</v>
      </c>
      <c r="P733" s="30">
        <v>0.8</v>
      </c>
      <c r="R733" t="s">
        <v>85</v>
      </c>
    </row>
    <row r="734" spans="1:18" x14ac:dyDescent="0.25">
      <c r="A734" s="28" t="s">
        <v>83</v>
      </c>
      <c r="B734" s="29">
        <v>0</v>
      </c>
      <c r="C734" s="30">
        <v>0</v>
      </c>
      <c r="D734" s="30">
        <v>0</v>
      </c>
      <c r="E734" s="29">
        <v>36</v>
      </c>
      <c r="F734" s="30">
        <v>0.77780000000000005</v>
      </c>
      <c r="G734" s="30">
        <v>0.88890000000000002</v>
      </c>
      <c r="H734" s="29">
        <v>1</v>
      </c>
      <c r="I734" s="30">
        <v>1</v>
      </c>
      <c r="J734" s="30">
        <v>1</v>
      </c>
      <c r="K734" s="29">
        <v>2</v>
      </c>
      <c r="L734" s="30">
        <v>1</v>
      </c>
      <c r="M734" s="30">
        <v>1</v>
      </c>
      <c r="N734" s="29">
        <v>5</v>
      </c>
      <c r="O734" s="30">
        <v>1</v>
      </c>
      <c r="P734" s="30">
        <v>1</v>
      </c>
      <c r="R734" t="s">
        <v>76</v>
      </c>
    </row>
    <row r="735" spans="1:18" x14ac:dyDescent="0.25">
      <c r="A735" s="31" t="s">
        <v>90</v>
      </c>
      <c r="B735" s="29">
        <v>0</v>
      </c>
      <c r="C735" s="30">
        <v>0</v>
      </c>
      <c r="D735" s="30">
        <v>0</v>
      </c>
      <c r="E735" s="29">
        <v>51</v>
      </c>
      <c r="F735" s="30">
        <v>0.80389999999999995</v>
      </c>
      <c r="G735" s="30">
        <v>0.94120000000000004</v>
      </c>
      <c r="H735" s="29">
        <v>1</v>
      </c>
      <c r="I735" s="30">
        <v>1</v>
      </c>
      <c r="J735" s="30">
        <v>1</v>
      </c>
      <c r="K735" s="29">
        <v>0</v>
      </c>
      <c r="L735" s="30">
        <v>0</v>
      </c>
      <c r="M735" s="30">
        <v>0</v>
      </c>
      <c r="N735" s="29">
        <v>5</v>
      </c>
      <c r="O735" s="30">
        <v>1</v>
      </c>
      <c r="P735" s="30">
        <v>1</v>
      </c>
      <c r="R735" t="s">
        <v>83</v>
      </c>
    </row>
    <row r="736" spans="1:18" x14ac:dyDescent="0.25">
      <c r="A736" s="31" t="s">
        <v>101</v>
      </c>
      <c r="B736" s="29">
        <f>SUM(B730:B735)</f>
        <v>0</v>
      </c>
      <c r="C736" s="30" t="e">
        <f>((B730*C730)+(B731*C731)+(B732*C732)+(B733*C733)+(B734*C734)+(B735*C735))/B736</f>
        <v>#DIV/0!</v>
      </c>
      <c r="D736" s="30" t="e">
        <f>((B730*D730)+(B731*D731)+(B732*D732)+(B733*D733)+(B734*D734)+(B735*D735))/B736</f>
        <v>#DIV/0!</v>
      </c>
      <c r="E736" s="29">
        <f>SUM(E730:E735)</f>
        <v>242</v>
      </c>
      <c r="F736" s="30">
        <f>((E730*F730)+(E731*F731)+(E732*F732)+(E733*F733)+(E734*F734)+(E735*F735))/E736</f>
        <v>0.84708884297520659</v>
      </c>
      <c r="G736" s="30">
        <f>((E730*G730)+(E731*G731)+(E732*G732)+(E733*G733)+(E734*G734)+(E735*G735))/E736</f>
        <v>0.92974297520661164</v>
      </c>
      <c r="H736" s="29">
        <f>SUM(H730:H735)</f>
        <v>10</v>
      </c>
      <c r="I736" s="30">
        <f>((H730*I730)+(H731*I731)+(H732*I732)+(H733*I733)+(H734*I734)+(H735*I735))/H736</f>
        <v>0.70001000000000002</v>
      </c>
      <c r="J736" s="30">
        <f>((H730*J730)+(H731*J731)+(H732*J732)+(H733*J733)+(H734*J734)+(H735*J735))/H736</f>
        <v>0.8</v>
      </c>
      <c r="K736" s="29">
        <f>SUM(K730:K735)</f>
        <v>12</v>
      </c>
      <c r="L736" s="30">
        <f>((K730*L730)+(K731*L731)+(K732*L732)+(K733*L733)+(K734*L734)+(K735*L735))/K736</f>
        <v>0.75</v>
      </c>
      <c r="M736" s="30">
        <f>((K730*M730)+(K731*M731)+(K732*M732)+(K733*M733)+(K734*M734)+(K735*M735))/K736</f>
        <v>0.75</v>
      </c>
      <c r="N736" s="29">
        <f>SUM(N730:N735)</f>
        <v>24</v>
      </c>
      <c r="O736" s="30">
        <f>((N730*O730)+(N731*O731)+(N732*O732)+(N733*O733)+(N734*O734)+(N735*O735))/N736</f>
        <v>0.875</v>
      </c>
      <c r="P736" s="30">
        <f>((N730*P730)+(N731*P731)+(N732*P732)+(N733*P733)+(N734*P734)+(N735*P735))/N736</f>
        <v>0.91666666666666663</v>
      </c>
      <c r="R736" t="s">
        <v>90</v>
      </c>
    </row>
    <row r="737" spans="1:18" x14ac:dyDescent="0.25">
      <c r="R737">
        <v>0</v>
      </c>
    </row>
    <row r="738" spans="1:18" ht="15.75" thickBot="1" x14ac:dyDescent="0.3">
      <c r="R738">
        <v>0</v>
      </c>
    </row>
    <row r="739" spans="1:18" ht="15.75" thickBot="1" x14ac:dyDescent="0.3">
      <c r="B739" s="21" t="str">
        <f>R742</f>
        <v>POLS</v>
      </c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3"/>
      <c r="R739">
        <v>0</v>
      </c>
    </row>
    <row r="740" spans="1:18" ht="15.75" thickBot="1" x14ac:dyDescent="0.3">
      <c r="B740" s="10" t="s">
        <v>9</v>
      </c>
      <c r="C740" s="11"/>
      <c r="D740" s="12"/>
      <c r="E740" s="10" t="s">
        <v>10</v>
      </c>
      <c r="F740" s="11"/>
      <c r="G740" s="12"/>
      <c r="H740" s="7" t="s">
        <v>13</v>
      </c>
      <c r="I740" s="8"/>
      <c r="J740" s="9"/>
      <c r="K740" s="18" t="s">
        <v>11</v>
      </c>
      <c r="L740" s="19"/>
      <c r="M740" s="20"/>
      <c r="N740" s="7" t="s">
        <v>12</v>
      </c>
      <c r="O740" s="8"/>
      <c r="P740" s="9"/>
      <c r="R740">
        <v>0</v>
      </c>
    </row>
    <row r="741" spans="1:18" x14ac:dyDescent="0.25">
      <c r="B741" s="24" t="s">
        <v>98</v>
      </c>
      <c r="C741" s="25" t="s">
        <v>99</v>
      </c>
      <c r="D741" s="26" t="s">
        <v>100</v>
      </c>
      <c r="E741" s="24" t="s">
        <v>98</v>
      </c>
      <c r="F741" s="25" t="s">
        <v>99</v>
      </c>
      <c r="G741" s="26" t="s">
        <v>100</v>
      </c>
      <c r="H741" s="24" t="s">
        <v>98</v>
      </c>
      <c r="I741" s="25" t="s">
        <v>99</v>
      </c>
      <c r="J741" s="26" t="s">
        <v>100</v>
      </c>
      <c r="K741" s="24" t="s">
        <v>98</v>
      </c>
      <c r="L741" s="25" t="s">
        <v>99</v>
      </c>
      <c r="M741" s="26" t="s">
        <v>100</v>
      </c>
      <c r="N741" s="24" t="s">
        <v>98</v>
      </c>
      <c r="O741" s="25" t="s">
        <v>99</v>
      </c>
      <c r="P741" s="14" t="s">
        <v>100</v>
      </c>
      <c r="R741">
        <v>0</v>
      </c>
    </row>
    <row r="742" spans="1:18" x14ac:dyDescent="0.25">
      <c r="A742" s="28" t="s">
        <v>7</v>
      </c>
      <c r="B742" s="29">
        <v>12</v>
      </c>
      <c r="C742" s="30">
        <v>0.91669999999999996</v>
      </c>
      <c r="D742" s="30">
        <v>1</v>
      </c>
      <c r="E742" s="29">
        <v>816</v>
      </c>
      <c r="F742" s="30">
        <v>0.61150000000000004</v>
      </c>
      <c r="G742" s="30">
        <v>0.86519999999999997</v>
      </c>
      <c r="H742" s="29">
        <v>52</v>
      </c>
      <c r="I742" s="30">
        <v>0.59619999999999995</v>
      </c>
      <c r="J742" s="30">
        <v>0.88460000000000005</v>
      </c>
      <c r="K742" s="29">
        <v>7</v>
      </c>
      <c r="L742" s="30">
        <v>0.71430000000000005</v>
      </c>
      <c r="M742" s="30">
        <v>0.85709999999999997</v>
      </c>
      <c r="N742" s="29">
        <v>37</v>
      </c>
      <c r="O742" s="30">
        <v>0.48649999999999999</v>
      </c>
      <c r="P742" s="30">
        <v>0.78380000000000005</v>
      </c>
      <c r="R742" t="s">
        <v>63</v>
      </c>
    </row>
    <row r="743" spans="1:18" x14ac:dyDescent="0.25">
      <c r="A743" s="28" t="s">
        <v>81</v>
      </c>
      <c r="B743" s="29">
        <v>1</v>
      </c>
      <c r="C743" s="30">
        <v>1</v>
      </c>
      <c r="D743" s="30">
        <v>1</v>
      </c>
      <c r="E743" s="29">
        <v>730</v>
      </c>
      <c r="F743" s="30">
        <v>0.6411</v>
      </c>
      <c r="G743" s="30">
        <v>0.85619999999999996</v>
      </c>
      <c r="H743" s="29">
        <v>18</v>
      </c>
      <c r="I743" s="30">
        <v>0.66669999999999996</v>
      </c>
      <c r="J743" s="30">
        <v>0.72219999999999995</v>
      </c>
      <c r="K743" s="29">
        <v>4</v>
      </c>
      <c r="L743" s="30">
        <v>0.75</v>
      </c>
      <c r="M743" s="30">
        <v>1</v>
      </c>
      <c r="N743" s="29">
        <v>72</v>
      </c>
      <c r="O743" s="30">
        <v>0.72219999999999995</v>
      </c>
      <c r="P743" s="30">
        <v>0.81940000000000002</v>
      </c>
      <c r="R743" t="s">
        <v>7</v>
      </c>
    </row>
    <row r="744" spans="1:18" x14ac:dyDescent="0.25">
      <c r="A744" s="28" t="s">
        <v>85</v>
      </c>
      <c r="B744" s="29">
        <v>3</v>
      </c>
      <c r="C744" s="30">
        <v>1</v>
      </c>
      <c r="D744" s="30">
        <v>1</v>
      </c>
      <c r="E744" s="29">
        <v>708</v>
      </c>
      <c r="F744" s="30">
        <v>0.67659999999999998</v>
      </c>
      <c r="G744" s="30">
        <v>0.91669999999999996</v>
      </c>
      <c r="H744" s="29">
        <v>9</v>
      </c>
      <c r="I744" s="30">
        <v>0.77780000000000005</v>
      </c>
      <c r="J744" s="30">
        <v>1</v>
      </c>
      <c r="K744" s="29">
        <v>4</v>
      </c>
      <c r="L744" s="30">
        <v>1</v>
      </c>
      <c r="M744" s="30">
        <v>1</v>
      </c>
      <c r="N744" s="29">
        <v>57</v>
      </c>
      <c r="O744" s="30">
        <v>0.75439999999999996</v>
      </c>
      <c r="P744" s="30">
        <v>0.94740000000000002</v>
      </c>
      <c r="R744" t="s">
        <v>81</v>
      </c>
    </row>
    <row r="745" spans="1:18" x14ac:dyDescent="0.25">
      <c r="A745" s="28" t="s">
        <v>76</v>
      </c>
      <c r="B745" s="29">
        <v>8</v>
      </c>
      <c r="C745" s="30">
        <v>0.5</v>
      </c>
      <c r="D745" s="30">
        <v>0.75</v>
      </c>
      <c r="E745" s="29">
        <v>804</v>
      </c>
      <c r="F745" s="30">
        <v>0.58579999999999999</v>
      </c>
      <c r="G745" s="30">
        <v>0.84450000000000003</v>
      </c>
      <c r="H745" s="29">
        <v>47</v>
      </c>
      <c r="I745" s="30">
        <v>0.68089999999999995</v>
      </c>
      <c r="J745" s="30">
        <v>0.87229999999999996</v>
      </c>
      <c r="K745" s="29">
        <v>9</v>
      </c>
      <c r="L745" s="30">
        <v>0.44440000000000002</v>
      </c>
      <c r="M745" s="30">
        <v>0.66669999999999996</v>
      </c>
      <c r="N745" s="29">
        <v>83</v>
      </c>
      <c r="O745" s="30">
        <v>0.62649999999999995</v>
      </c>
      <c r="P745" s="30">
        <v>0.84340000000000004</v>
      </c>
      <c r="R745" t="s">
        <v>85</v>
      </c>
    </row>
    <row r="746" spans="1:18" x14ac:dyDescent="0.25">
      <c r="A746" s="28" t="s">
        <v>83</v>
      </c>
      <c r="B746" s="29">
        <v>2</v>
      </c>
      <c r="C746" s="30">
        <v>0.5</v>
      </c>
      <c r="D746" s="30">
        <v>1</v>
      </c>
      <c r="E746" s="29">
        <v>621</v>
      </c>
      <c r="F746" s="30">
        <v>0.63119999999999998</v>
      </c>
      <c r="G746" s="30">
        <v>0.87919999999999998</v>
      </c>
      <c r="H746" s="29">
        <v>12</v>
      </c>
      <c r="I746" s="30">
        <v>0.83330000000000004</v>
      </c>
      <c r="J746" s="30">
        <v>1</v>
      </c>
      <c r="K746" s="29">
        <v>1</v>
      </c>
      <c r="L746" s="30">
        <v>1</v>
      </c>
      <c r="M746" s="30">
        <v>1</v>
      </c>
      <c r="N746" s="29">
        <v>55</v>
      </c>
      <c r="O746" s="30">
        <v>0.83640000000000003</v>
      </c>
      <c r="P746" s="30">
        <v>0.98180000000000001</v>
      </c>
      <c r="R746" t="s">
        <v>76</v>
      </c>
    </row>
    <row r="747" spans="1:18" x14ac:dyDescent="0.25">
      <c r="A747" s="31" t="s">
        <v>90</v>
      </c>
      <c r="B747" s="29">
        <v>4</v>
      </c>
      <c r="C747" s="30">
        <v>0</v>
      </c>
      <c r="D747" s="30">
        <v>0.25</v>
      </c>
      <c r="E747" s="29">
        <v>718</v>
      </c>
      <c r="F747" s="30">
        <v>0.55010000000000003</v>
      </c>
      <c r="G747" s="30">
        <v>0.8649</v>
      </c>
      <c r="H747" s="29">
        <v>6</v>
      </c>
      <c r="I747" s="30">
        <v>0.83330000000000004</v>
      </c>
      <c r="J747" s="30">
        <v>1</v>
      </c>
      <c r="K747" s="29">
        <v>0</v>
      </c>
      <c r="L747" s="30">
        <v>0</v>
      </c>
      <c r="M747" s="30">
        <v>0</v>
      </c>
      <c r="N747" s="29">
        <v>74</v>
      </c>
      <c r="O747" s="30">
        <v>0.64859999999999995</v>
      </c>
      <c r="P747" s="30">
        <v>0.81079999999999997</v>
      </c>
      <c r="R747" t="s">
        <v>83</v>
      </c>
    </row>
    <row r="748" spans="1:18" x14ac:dyDescent="0.25">
      <c r="A748" s="31" t="s">
        <v>101</v>
      </c>
      <c r="B748" s="29">
        <f>SUM(B742:B747)</f>
        <v>30</v>
      </c>
      <c r="C748" s="30">
        <f>((B742*C742)+(B743*C743)+(B744*C744)+(B745*C745)+(B746*C746)+(B747*C747))/B748</f>
        <v>0.66667999999999994</v>
      </c>
      <c r="D748" s="30">
        <f>((B742*D742)+(B743*D743)+(B744*D744)+(B745*D745)+(B746*D746)+(B747*D747))/B748</f>
        <v>0.83333333333333337</v>
      </c>
      <c r="E748" s="29">
        <f>SUM(E742:E747)</f>
        <v>4397</v>
      </c>
      <c r="F748" s="30">
        <f>((E742*F742)+(E743*F743)+(E744*F744)+(E745*F745)+(E746*F746)+(E747*F747))/E748</f>
        <v>0.61495337730270638</v>
      </c>
      <c r="G748" s="30">
        <f>((E742*G742)+(E743*G743)+(E744*G744)+(E745*G745)+(E746*G746)+(E747*G747))/E748</f>
        <v>0.87014150557198089</v>
      </c>
      <c r="H748" s="29">
        <f>SUM(H742:H747)</f>
        <v>144</v>
      </c>
      <c r="I748" s="30">
        <f>((H742*I742)+(H743*I743)+(H744*I744)+(H745*I745)+(H746*I746)+(H747*I747))/H748</f>
        <v>0.67364513888888888</v>
      </c>
      <c r="J748" s="30">
        <f>((H742*J742)+(H743*J743)+(H744*J744)+(H745*J745)+(H746*J746)+(H747*J747))/H748</f>
        <v>0.88192291666666678</v>
      </c>
      <c r="K748" s="29">
        <f>SUM(K742:K747)</f>
        <v>25</v>
      </c>
      <c r="L748" s="30">
        <f>((K742*L742)+(K743*L743)+(K744*L744)+(K745*L745)+(K746*L746)+(K747*L747))/K748</f>
        <v>0.67998800000000004</v>
      </c>
      <c r="M748" s="30">
        <f>((K742*M742)+(K743*M743)+(K744*M744)+(K745*M745)+(K746*M746)+(K747*M747))/K748</f>
        <v>0.84</v>
      </c>
      <c r="N748" s="29">
        <f>SUM(N742:N747)</f>
        <v>378</v>
      </c>
      <c r="O748" s="30">
        <f>((N742*O742)+(N743*O743)+(N744*O744)+(N745*O745)+(N746*O746)+(N747*O747))/N748</f>
        <v>0.68517883597883589</v>
      </c>
      <c r="P748" s="30">
        <f>((N742*P742)+(N743*P743)+(N744*P744)+(N745*P745)+(N746*P746)+(N747*P747))/N748</f>
        <v>0.86243280423280422</v>
      </c>
      <c r="R748" t="s">
        <v>90</v>
      </c>
    </row>
    <row r="749" spans="1:18" x14ac:dyDescent="0.25">
      <c r="R749">
        <v>0</v>
      </c>
    </row>
    <row r="750" spans="1:18" x14ac:dyDescent="0.25">
      <c r="R750">
        <v>0</v>
      </c>
    </row>
    <row r="751" spans="1:18" ht="15.75" thickBot="1" x14ac:dyDescent="0.3">
      <c r="R751">
        <v>0</v>
      </c>
    </row>
    <row r="752" spans="1:18" ht="15.75" thickBot="1" x14ac:dyDescent="0.3">
      <c r="B752" s="21" t="str">
        <f>R755</f>
        <v>PSY</v>
      </c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3"/>
      <c r="R752">
        <v>0</v>
      </c>
    </row>
    <row r="753" spans="1:18" ht="15.75" thickBot="1" x14ac:dyDescent="0.3">
      <c r="B753" s="10" t="s">
        <v>9</v>
      </c>
      <c r="C753" s="11"/>
      <c r="D753" s="12"/>
      <c r="E753" s="10" t="s">
        <v>10</v>
      </c>
      <c r="F753" s="11"/>
      <c r="G753" s="12"/>
      <c r="H753" s="7" t="s">
        <v>13</v>
      </c>
      <c r="I753" s="8"/>
      <c r="J753" s="9"/>
      <c r="K753" s="18" t="s">
        <v>11</v>
      </c>
      <c r="L753" s="19"/>
      <c r="M753" s="20"/>
      <c r="N753" s="7" t="s">
        <v>12</v>
      </c>
      <c r="O753" s="8"/>
      <c r="P753" s="9"/>
      <c r="R753">
        <v>0</v>
      </c>
    </row>
    <row r="754" spans="1:18" x14ac:dyDescent="0.25">
      <c r="B754" s="24" t="s">
        <v>98</v>
      </c>
      <c r="C754" s="25" t="s">
        <v>99</v>
      </c>
      <c r="D754" s="26" t="s">
        <v>100</v>
      </c>
      <c r="E754" s="24" t="s">
        <v>98</v>
      </c>
      <c r="F754" s="25" t="s">
        <v>99</v>
      </c>
      <c r="G754" s="26" t="s">
        <v>100</v>
      </c>
      <c r="H754" s="24" t="s">
        <v>98</v>
      </c>
      <c r="I754" s="25" t="s">
        <v>99</v>
      </c>
      <c r="J754" s="26" t="s">
        <v>100</v>
      </c>
      <c r="K754" s="24" t="s">
        <v>98</v>
      </c>
      <c r="L754" s="25" t="s">
        <v>99</v>
      </c>
      <c r="M754" s="26" t="s">
        <v>100</v>
      </c>
      <c r="N754" s="24" t="s">
        <v>98</v>
      </c>
      <c r="O754" s="25" t="s">
        <v>99</v>
      </c>
      <c r="P754" s="14" t="s">
        <v>100</v>
      </c>
      <c r="R754">
        <v>0</v>
      </c>
    </row>
    <row r="755" spans="1:18" x14ac:dyDescent="0.25">
      <c r="A755" s="28" t="s">
        <v>7</v>
      </c>
      <c r="B755" s="29">
        <v>6</v>
      </c>
      <c r="C755" s="30">
        <v>0.66669999999999996</v>
      </c>
      <c r="D755" s="30">
        <v>0.83330000000000004</v>
      </c>
      <c r="E755" s="29">
        <v>1203</v>
      </c>
      <c r="F755" s="30">
        <v>0.7107</v>
      </c>
      <c r="G755" s="30">
        <v>0.9335</v>
      </c>
      <c r="H755" s="29">
        <v>59</v>
      </c>
      <c r="I755" s="30">
        <v>0.81359999999999999</v>
      </c>
      <c r="J755" s="30">
        <v>0.94920000000000004</v>
      </c>
      <c r="K755" s="29">
        <v>14</v>
      </c>
      <c r="L755" s="30">
        <v>0.92859999999999998</v>
      </c>
      <c r="M755" s="30">
        <v>1</v>
      </c>
      <c r="N755" s="29">
        <v>54</v>
      </c>
      <c r="O755" s="30">
        <v>0.64810000000000001</v>
      </c>
      <c r="P755" s="30">
        <v>0.90739999999999998</v>
      </c>
      <c r="R755" t="s">
        <v>64</v>
      </c>
    </row>
    <row r="756" spans="1:18" x14ac:dyDescent="0.25">
      <c r="A756" s="28" t="s">
        <v>81</v>
      </c>
      <c r="B756" s="29">
        <v>9</v>
      </c>
      <c r="C756" s="30">
        <v>0.55559999999999998</v>
      </c>
      <c r="D756" s="30">
        <v>1</v>
      </c>
      <c r="E756" s="29">
        <v>1040</v>
      </c>
      <c r="F756" s="30">
        <v>0.70289999999999997</v>
      </c>
      <c r="G756" s="30">
        <v>0.91349999999999998</v>
      </c>
      <c r="H756" s="29">
        <v>34</v>
      </c>
      <c r="I756" s="30">
        <v>0.76470000000000005</v>
      </c>
      <c r="J756" s="30">
        <v>0.91180000000000005</v>
      </c>
      <c r="K756" s="29">
        <v>3</v>
      </c>
      <c r="L756" s="30">
        <v>1</v>
      </c>
      <c r="M756" s="30">
        <v>1</v>
      </c>
      <c r="N756" s="29">
        <v>94</v>
      </c>
      <c r="O756" s="30">
        <v>0.81910000000000005</v>
      </c>
      <c r="P756" s="30">
        <v>0.95740000000000003</v>
      </c>
      <c r="R756" t="s">
        <v>7</v>
      </c>
    </row>
    <row r="757" spans="1:18" x14ac:dyDescent="0.25">
      <c r="A757" s="28" t="s">
        <v>85</v>
      </c>
      <c r="B757" s="29">
        <v>5</v>
      </c>
      <c r="C757" s="30">
        <v>0.4</v>
      </c>
      <c r="D757" s="30">
        <v>0.8</v>
      </c>
      <c r="E757" s="29">
        <v>1203</v>
      </c>
      <c r="F757" s="30">
        <v>0.74480000000000002</v>
      </c>
      <c r="G757" s="30">
        <v>0.91769999999999996</v>
      </c>
      <c r="H757" s="29">
        <v>20</v>
      </c>
      <c r="I757" s="30">
        <v>0.95</v>
      </c>
      <c r="J757" s="30">
        <v>1</v>
      </c>
      <c r="K757" s="29">
        <v>5</v>
      </c>
      <c r="L757" s="30">
        <v>0.8</v>
      </c>
      <c r="M757" s="30">
        <v>0.8</v>
      </c>
      <c r="N757" s="29">
        <v>121</v>
      </c>
      <c r="O757" s="30">
        <v>0.76029999999999998</v>
      </c>
      <c r="P757" s="30">
        <v>0.94210000000000005</v>
      </c>
      <c r="R757" t="s">
        <v>81</v>
      </c>
    </row>
    <row r="758" spans="1:18" x14ac:dyDescent="0.25">
      <c r="A758" s="28" t="s">
        <v>76</v>
      </c>
      <c r="B758" s="29">
        <v>9</v>
      </c>
      <c r="C758" s="30">
        <v>0.88890000000000002</v>
      </c>
      <c r="D758" s="30">
        <v>1</v>
      </c>
      <c r="E758" s="29">
        <v>1087</v>
      </c>
      <c r="F758" s="30">
        <v>0.71389999999999998</v>
      </c>
      <c r="G758" s="30">
        <v>0.90059999999999996</v>
      </c>
      <c r="H758" s="29">
        <v>55</v>
      </c>
      <c r="I758" s="30">
        <v>0.85450000000000004</v>
      </c>
      <c r="J758" s="30">
        <v>0.94550000000000001</v>
      </c>
      <c r="K758" s="29">
        <v>14</v>
      </c>
      <c r="L758" s="30">
        <v>0.71430000000000005</v>
      </c>
      <c r="M758" s="30">
        <v>0.71430000000000005</v>
      </c>
      <c r="N758" s="29">
        <v>82</v>
      </c>
      <c r="O758" s="30">
        <v>0.64629999999999999</v>
      </c>
      <c r="P758" s="30">
        <v>0.89019999999999999</v>
      </c>
      <c r="R758" t="s">
        <v>85</v>
      </c>
    </row>
    <row r="759" spans="1:18" x14ac:dyDescent="0.25">
      <c r="A759" s="28" t="s">
        <v>83</v>
      </c>
      <c r="B759" s="29">
        <v>6</v>
      </c>
      <c r="C759" s="30">
        <v>0.83330000000000004</v>
      </c>
      <c r="D759" s="30">
        <v>1</v>
      </c>
      <c r="E759" s="29">
        <v>981</v>
      </c>
      <c r="F759" s="30">
        <v>0.68300000000000005</v>
      </c>
      <c r="G759" s="30">
        <v>0.88890000000000002</v>
      </c>
      <c r="H759" s="29">
        <v>29</v>
      </c>
      <c r="I759" s="30">
        <v>0.86209999999999998</v>
      </c>
      <c r="J759" s="30">
        <v>0.86209999999999998</v>
      </c>
      <c r="K759" s="29">
        <v>7</v>
      </c>
      <c r="L759" s="30">
        <v>0.85709999999999997</v>
      </c>
      <c r="M759" s="30">
        <v>0.85709999999999997</v>
      </c>
      <c r="N759" s="29">
        <v>80</v>
      </c>
      <c r="O759" s="30">
        <v>0.6875</v>
      </c>
      <c r="P759" s="30">
        <v>0.88749999999999996</v>
      </c>
      <c r="R759" t="s">
        <v>76</v>
      </c>
    </row>
    <row r="760" spans="1:18" x14ac:dyDescent="0.25">
      <c r="A760" s="28" t="s">
        <v>90</v>
      </c>
      <c r="B760" s="29">
        <v>4</v>
      </c>
      <c r="C760" s="30">
        <v>0.5</v>
      </c>
      <c r="D760" s="30">
        <v>0.5</v>
      </c>
      <c r="E760" s="29">
        <v>1138</v>
      </c>
      <c r="F760" s="30">
        <v>0.63880000000000003</v>
      </c>
      <c r="G760" s="30">
        <v>0.88490000000000002</v>
      </c>
      <c r="H760" s="29">
        <v>21</v>
      </c>
      <c r="I760" s="30">
        <v>0.90480000000000005</v>
      </c>
      <c r="J760" s="30">
        <v>0.90480000000000005</v>
      </c>
      <c r="K760" s="29">
        <v>3</v>
      </c>
      <c r="L760" s="30">
        <v>1</v>
      </c>
      <c r="M760" s="30">
        <v>1</v>
      </c>
      <c r="N760" s="29">
        <v>98</v>
      </c>
      <c r="O760" s="30">
        <v>0.63270000000000004</v>
      </c>
      <c r="P760" s="30">
        <v>0.85709999999999997</v>
      </c>
      <c r="R760" t="s">
        <v>83</v>
      </c>
    </row>
    <row r="761" spans="1:18" x14ac:dyDescent="0.25">
      <c r="A761" s="31" t="s">
        <v>101</v>
      </c>
      <c r="B761" s="29">
        <f>SUM(B755:B760)</f>
        <v>39</v>
      </c>
      <c r="C761" s="30">
        <f>((B755*C755)+(B756*C756)+(B757*C757)+(B758*C758)+(B759*C759)+(B760*C760))/B761</f>
        <v>0.66667948717948711</v>
      </c>
      <c r="D761" s="30">
        <f>((B755*D755)+(B756*D756)+(B757*D757)+(B758*D758)+(B759*D759)+(B760*D760))/B761</f>
        <v>0.89743076923076925</v>
      </c>
      <c r="E761" s="29">
        <f>SUM(E755:E760)</f>
        <v>6652</v>
      </c>
      <c r="F761" s="30">
        <f>((E755*F755)+(E756*F756)+(E757*F757)+(E758*F758)+(E759*F759)+(E760*F760))/E761</f>
        <v>0.69978490679494887</v>
      </c>
      <c r="G761" s="30">
        <f>((E755*G755)+(E756*G756)+(E757*G757)+(E758*G758)+(E759*G759)+(E760*G760))/E761</f>
        <v>0.90724788033674075</v>
      </c>
      <c r="H761" s="29">
        <f>SUM(H755:H760)</f>
        <v>218</v>
      </c>
      <c r="I761" s="30">
        <f>((H755*I755)+(H756*I756)+(H757*I757)+(H758*I758)+(H759*I759)+(H760*I760))/H761</f>
        <v>0.84404311926605513</v>
      </c>
      <c r="J761" s="30">
        <f>((H755*J755)+(H756*J756)+(H757*J757)+(H758*J758)+(H759*J759)+(H760*J760))/H761</f>
        <v>0.93123027522935786</v>
      </c>
      <c r="K761" s="29">
        <f>SUM(K755:K760)</f>
        <v>46</v>
      </c>
      <c r="L761" s="30">
        <f>((K755*L755)+(K756*L756)+(K757*L757)+(K758*L758)+(K759*L759)+(K760*L760))/K761</f>
        <v>0.84783260869565213</v>
      </c>
      <c r="M761" s="30">
        <f>((K755*M755)+(K756*M756)+(K757*M757)+(K758*M758)+(K759*M759)+(K760*M760))/K761</f>
        <v>0.86956304347826074</v>
      </c>
      <c r="N761" s="29">
        <f>SUM(N755:N760)</f>
        <v>529</v>
      </c>
      <c r="O761" s="30">
        <f>((N755*O755)+(N756*O756)+(N757*O757)+(N758*O758)+(N759*O759)+(N760*O760))/N761</f>
        <v>0.70697599243856335</v>
      </c>
      <c r="P761" s="30">
        <f>((N755*P755)+(N756*P756)+(N757*P757)+(N758*P758)+(N759*P759)+(N760*P760))/N761</f>
        <v>0.90922778827977313</v>
      </c>
      <c r="R761" t="s">
        <v>90</v>
      </c>
    </row>
    <row r="762" spans="1:18" x14ac:dyDescent="0.25">
      <c r="R762">
        <v>0</v>
      </c>
    </row>
    <row r="763" spans="1:18" ht="15.75" thickBot="1" x14ac:dyDescent="0.3">
      <c r="R763">
        <v>0</v>
      </c>
    </row>
    <row r="764" spans="1:18" ht="15.75" thickBot="1" x14ac:dyDescent="0.3">
      <c r="B764" s="21" t="str">
        <f>R767</f>
        <v>RELS</v>
      </c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3"/>
      <c r="R764">
        <v>0</v>
      </c>
    </row>
    <row r="765" spans="1:18" ht="15.75" thickBot="1" x14ac:dyDescent="0.3">
      <c r="B765" s="10" t="s">
        <v>9</v>
      </c>
      <c r="C765" s="11"/>
      <c r="D765" s="12"/>
      <c r="E765" s="10" t="s">
        <v>10</v>
      </c>
      <c r="F765" s="11"/>
      <c r="G765" s="12"/>
      <c r="H765" s="7" t="s">
        <v>13</v>
      </c>
      <c r="I765" s="8"/>
      <c r="J765" s="9"/>
      <c r="K765" s="18" t="s">
        <v>11</v>
      </c>
      <c r="L765" s="19"/>
      <c r="M765" s="20"/>
      <c r="N765" s="7" t="s">
        <v>12</v>
      </c>
      <c r="O765" s="8"/>
      <c r="P765" s="9"/>
      <c r="R765">
        <v>0</v>
      </c>
    </row>
    <row r="766" spans="1:18" x14ac:dyDescent="0.25">
      <c r="B766" s="24" t="s">
        <v>98</v>
      </c>
      <c r="C766" s="25" t="s">
        <v>99</v>
      </c>
      <c r="D766" s="26" t="s">
        <v>100</v>
      </c>
      <c r="E766" s="24" t="s">
        <v>98</v>
      </c>
      <c r="F766" s="25" t="s">
        <v>99</v>
      </c>
      <c r="G766" s="26" t="s">
        <v>100</v>
      </c>
      <c r="H766" s="24" t="s">
        <v>98</v>
      </c>
      <c r="I766" s="25" t="s">
        <v>99</v>
      </c>
      <c r="J766" s="26" t="s">
        <v>100</v>
      </c>
      <c r="K766" s="24" t="s">
        <v>98</v>
      </c>
      <c r="L766" s="25" t="s">
        <v>99</v>
      </c>
      <c r="M766" s="26" t="s">
        <v>100</v>
      </c>
      <c r="N766" s="24" t="s">
        <v>98</v>
      </c>
      <c r="O766" s="25" t="s">
        <v>99</v>
      </c>
      <c r="P766" s="14" t="s">
        <v>100</v>
      </c>
      <c r="R766">
        <v>0</v>
      </c>
    </row>
    <row r="767" spans="1:18" x14ac:dyDescent="0.25">
      <c r="A767" s="28" t="s">
        <v>7</v>
      </c>
      <c r="B767" s="29">
        <v>3</v>
      </c>
      <c r="C767" s="30">
        <v>0</v>
      </c>
      <c r="D767" s="30">
        <v>0.33329999999999999</v>
      </c>
      <c r="E767" s="29">
        <v>54</v>
      </c>
      <c r="F767" s="30">
        <v>0.38890000000000002</v>
      </c>
      <c r="G767" s="30">
        <v>0.85189999999999999</v>
      </c>
      <c r="H767" s="29">
        <v>8</v>
      </c>
      <c r="I767" s="30">
        <v>0.5</v>
      </c>
      <c r="J767" s="30">
        <v>0.625</v>
      </c>
      <c r="K767" s="29">
        <v>1</v>
      </c>
      <c r="L767" s="30">
        <v>1</v>
      </c>
      <c r="M767" s="30">
        <v>1</v>
      </c>
      <c r="N767" s="29">
        <v>4</v>
      </c>
      <c r="O767" s="30">
        <v>0.75</v>
      </c>
      <c r="P767" s="30">
        <v>0.75</v>
      </c>
      <c r="R767" t="s">
        <v>65</v>
      </c>
    </row>
    <row r="768" spans="1:18" x14ac:dyDescent="0.25">
      <c r="A768" s="28" t="s">
        <v>81</v>
      </c>
      <c r="B768" s="29">
        <v>0</v>
      </c>
      <c r="C768" s="30">
        <v>0</v>
      </c>
      <c r="D768" s="30">
        <v>0</v>
      </c>
      <c r="E768" s="29">
        <v>60</v>
      </c>
      <c r="F768" s="30">
        <v>0.6</v>
      </c>
      <c r="G768" s="30">
        <v>0.7167</v>
      </c>
      <c r="H768" s="29">
        <v>3</v>
      </c>
      <c r="I768" s="30">
        <v>1</v>
      </c>
      <c r="J768" s="30">
        <v>1</v>
      </c>
      <c r="K768" s="29">
        <v>1</v>
      </c>
      <c r="L768" s="30">
        <v>1</v>
      </c>
      <c r="M768" s="30">
        <v>1</v>
      </c>
      <c r="N768" s="29">
        <v>3</v>
      </c>
      <c r="O768" s="30">
        <v>0.66669999999999996</v>
      </c>
      <c r="P768" s="30">
        <v>0.66669999999999996</v>
      </c>
      <c r="R768" t="s">
        <v>7</v>
      </c>
    </row>
    <row r="769" spans="1:18" x14ac:dyDescent="0.25">
      <c r="A769" s="28" t="s">
        <v>76</v>
      </c>
      <c r="B769" s="29">
        <v>1</v>
      </c>
      <c r="C769" s="30">
        <v>0</v>
      </c>
      <c r="D769" s="30">
        <v>0</v>
      </c>
      <c r="E769" s="29">
        <v>61</v>
      </c>
      <c r="F769" s="30">
        <v>0.60660000000000003</v>
      </c>
      <c r="G769" s="30">
        <v>0.77049999999999996</v>
      </c>
      <c r="H769" s="29">
        <v>6</v>
      </c>
      <c r="I769" s="30">
        <v>0.5</v>
      </c>
      <c r="J769" s="30">
        <v>0.5</v>
      </c>
      <c r="K769" s="29">
        <v>0</v>
      </c>
      <c r="L769" s="30">
        <v>0</v>
      </c>
      <c r="M769" s="30">
        <v>0</v>
      </c>
      <c r="N769" s="29">
        <v>6</v>
      </c>
      <c r="O769" s="30">
        <v>0.66669999999999996</v>
      </c>
      <c r="P769" s="30">
        <v>0.66669999999999996</v>
      </c>
      <c r="R769" t="s">
        <v>81</v>
      </c>
    </row>
    <row r="770" spans="1:18" x14ac:dyDescent="0.25">
      <c r="A770" s="28" t="s">
        <v>83</v>
      </c>
      <c r="B770" s="29">
        <v>0</v>
      </c>
      <c r="C770" s="30">
        <v>0</v>
      </c>
      <c r="D770" s="30">
        <v>0</v>
      </c>
      <c r="E770" s="29">
        <v>64</v>
      </c>
      <c r="F770" s="30">
        <v>0.67190000000000005</v>
      </c>
      <c r="G770" s="30">
        <v>0.9375</v>
      </c>
      <c r="H770" s="29">
        <v>4</v>
      </c>
      <c r="I770" s="30">
        <v>0.75</v>
      </c>
      <c r="J770" s="30">
        <v>1</v>
      </c>
      <c r="K770" s="29">
        <v>1</v>
      </c>
      <c r="L770" s="30">
        <v>1</v>
      </c>
      <c r="M770" s="30">
        <v>1</v>
      </c>
      <c r="N770" s="29">
        <v>6</v>
      </c>
      <c r="O770" s="30">
        <v>0.66669999999999996</v>
      </c>
      <c r="P770" s="30">
        <v>0.66669999999999996</v>
      </c>
      <c r="R770" t="s">
        <v>76</v>
      </c>
    </row>
    <row r="771" spans="1:18" x14ac:dyDescent="0.25">
      <c r="A771" s="33" t="s">
        <v>90</v>
      </c>
      <c r="B771" s="34">
        <v>0</v>
      </c>
      <c r="C771" s="35">
        <v>0</v>
      </c>
      <c r="D771" s="35">
        <v>0</v>
      </c>
      <c r="E771" s="34">
        <v>28</v>
      </c>
      <c r="F771" s="35">
        <v>0.82140000000000002</v>
      </c>
      <c r="G771" s="35">
        <v>0.89290000000000003</v>
      </c>
      <c r="H771" s="34">
        <v>2</v>
      </c>
      <c r="I771" s="35">
        <v>1</v>
      </c>
      <c r="J771" s="35">
        <v>1</v>
      </c>
      <c r="K771" s="34">
        <v>0</v>
      </c>
      <c r="L771" s="35">
        <v>0</v>
      </c>
      <c r="M771" s="35">
        <v>0</v>
      </c>
      <c r="N771" s="34">
        <v>3</v>
      </c>
      <c r="O771" s="35">
        <v>1</v>
      </c>
      <c r="P771" s="35">
        <v>1</v>
      </c>
      <c r="R771" t="s">
        <v>83</v>
      </c>
    </row>
    <row r="772" spans="1:18" x14ac:dyDescent="0.25">
      <c r="A772" s="31" t="s">
        <v>101</v>
      </c>
      <c r="B772" s="29">
        <f>SUM(B767:B771)</f>
        <v>4</v>
      </c>
      <c r="C772" s="30">
        <f>((B767*C767)+(B768*C768)+(B769*C769)+(B770*C770)+(B771*C771))/B772</f>
        <v>0</v>
      </c>
      <c r="D772" s="30">
        <f>((B767*D767)+(B768*D768)+(B769*D769)+(B770*D770)+(B771*D771))/B772</f>
        <v>0.249975</v>
      </c>
      <c r="E772" s="29">
        <f>SUM(E767:E771)</f>
        <v>267</v>
      </c>
      <c r="F772" s="30">
        <f>((E767*F767)+(E768*F768)+(E769*F769)+(E770*F770)+(E771*F771))/E772</f>
        <v>0.5992659176029963</v>
      </c>
      <c r="G772" s="30">
        <f>((E767*G767)+(E768*G768)+(E769*G769)+(E770*G770)+(E771*G771))/E772</f>
        <v>0.8277389513108615</v>
      </c>
      <c r="H772" s="29">
        <f>SUM(H767:H771)</f>
        <v>23</v>
      </c>
      <c r="I772" s="30">
        <f>((H767*I767)+(H768*I768)+(H769*I769)+(H770*I770)+(H771*I771))/H772</f>
        <v>0.65217391304347827</v>
      </c>
      <c r="J772" s="30">
        <f>((H767*J767)+(H768*J768)+(H769*J769)+(H770*J770)+(H771*J771))/H772</f>
        <v>0.73913043478260865</v>
      </c>
      <c r="K772" s="29">
        <f>SUM(K767:K771)</f>
        <v>3</v>
      </c>
      <c r="L772" s="30">
        <f>((K767*L767)+(K768*L768)+(K769*L769)+(K770*L770)+(K771*L771))/K772</f>
        <v>1</v>
      </c>
      <c r="M772" s="30">
        <f>((K767*M767)+(K768*M768)+(K769*M769)+(K770*M770)+(K771*M771))/K772</f>
        <v>1</v>
      </c>
      <c r="N772" s="29">
        <f>SUM(N767:N771)</f>
        <v>22</v>
      </c>
      <c r="O772" s="30">
        <f>((N767*O767)+(N768*O768)+(N769*O769)+(N770*O770)+(N771*O771))/N772</f>
        <v>0.72729545454545452</v>
      </c>
      <c r="P772" s="30">
        <f>((N767*P767)+(N768*P768)+(N769*P769)+(N770*P770)+(N771*P771))/N772</f>
        <v>0.72729545454545452</v>
      </c>
    </row>
    <row r="773" spans="1:18" x14ac:dyDescent="0.25">
      <c r="A773" s="27"/>
      <c r="B773" s="51"/>
      <c r="C773" s="52"/>
      <c r="D773" s="52"/>
      <c r="E773" s="51"/>
      <c r="F773" s="52"/>
      <c r="G773" s="52"/>
      <c r="H773" s="51"/>
      <c r="I773" s="52"/>
      <c r="J773" s="52"/>
      <c r="K773" s="51"/>
      <c r="L773" s="52"/>
      <c r="M773" s="52"/>
      <c r="N773" s="51"/>
      <c r="O773" s="52"/>
      <c r="P773" s="52"/>
    </row>
    <row r="774" spans="1:18" x14ac:dyDescent="0.25">
      <c r="A774" s="27"/>
      <c r="B774" s="51"/>
      <c r="C774" s="52"/>
      <c r="D774" s="52"/>
      <c r="E774" s="51"/>
      <c r="F774" s="52"/>
      <c r="G774" s="52"/>
      <c r="H774" s="51"/>
      <c r="I774" s="52"/>
      <c r="J774" s="52"/>
      <c r="K774" s="51"/>
      <c r="L774" s="52"/>
      <c r="M774" s="52"/>
      <c r="N774" s="51"/>
      <c r="O774" s="52"/>
      <c r="P774" s="52"/>
    </row>
    <row r="775" spans="1:18" ht="15.75" thickBot="1" x14ac:dyDescent="0.3">
      <c r="A775" s="37"/>
      <c r="B775" s="38"/>
      <c r="C775" s="39"/>
      <c r="D775" s="39"/>
      <c r="E775" s="38"/>
      <c r="F775" s="39"/>
      <c r="G775" s="39"/>
      <c r="H775" s="38"/>
      <c r="I775" s="39"/>
      <c r="J775" s="39"/>
      <c r="K775" s="38"/>
      <c r="L775" s="39"/>
      <c r="M775" s="39"/>
      <c r="N775" s="38"/>
      <c r="O775" s="39"/>
      <c r="P775" s="39"/>
    </row>
    <row r="776" spans="1:18" ht="15.75" thickBot="1" x14ac:dyDescent="0.3">
      <c r="A776" s="37"/>
      <c r="B776" s="21" t="e">
        <f>#REF!</f>
        <v>#REF!</v>
      </c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3"/>
    </row>
    <row r="777" spans="1:18" ht="15.75" thickBot="1" x14ac:dyDescent="0.3">
      <c r="A777" s="37"/>
      <c r="B777" s="10" t="s">
        <v>9</v>
      </c>
      <c r="C777" s="11"/>
      <c r="D777" s="12"/>
      <c r="E777" s="10" t="s">
        <v>10</v>
      </c>
      <c r="F777" s="11"/>
      <c r="G777" s="12"/>
      <c r="H777" s="7" t="s">
        <v>13</v>
      </c>
      <c r="I777" s="8"/>
      <c r="J777" s="9"/>
      <c r="K777" s="18" t="s">
        <v>11</v>
      </c>
      <c r="L777" s="19"/>
      <c r="M777" s="20"/>
      <c r="N777" s="7" t="s">
        <v>12</v>
      </c>
      <c r="O777" s="8"/>
      <c r="P777" s="9"/>
    </row>
    <row r="778" spans="1:18" x14ac:dyDescent="0.25">
      <c r="A778" s="37"/>
      <c r="B778" s="24" t="s">
        <v>98</v>
      </c>
      <c r="C778" s="25" t="s">
        <v>99</v>
      </c>
      <c r="D778" s="26" t="s">
        <v>100</v>
      </c>
      <c r="E778" s="24" t="s">
        <v>98</v>
      </c>
      <c r="F778" s="25" t="s">
        <v>99</v>
      </c>
      <c r="G778" s="26" t="s">
        <v>100</v>
      </c>
      <c r="H778" s="24" t="s">
        <v>98</v>
      </c>
      <c r="I778" s="25" t="s">
        <v>99</v>
      </c>
      <c r="J778" s="26" t="s">
        <v>100</v>
      </c>
      <c r="K778" s="24" t="s">
        <v>98</v>
      </c>
      <c r="L778" s="25" t="s">
        <v>99</v>
      </c>
      <c r="M778" s="26" t="s">
        <v>100</v>
      </c>
      <c r="N778" s="24" t="s">
        <v>98</v>
      </c>
      <c r="O778" s="25" t="s">
        <v>99</v>
      </c>
      <c r="P778" s="14" t="s">
        <v>100</v>
      </c>
    </row>
    <row r="779" spans="1:18" x14ac:dyDescent="0.25">
      <c r="A779" s="31" t="s">
        <v>7</v>
      </c>
      <c r="B779" s="29">
        <v>0</v>
      </c>
      <c r="C779" s="30">
        <v>0</v>
      </c>
      <c r="D779" s="30">
        <v>0</v>
      </c>
      <c r="E779" s="29">
        <v>11</v>
      </c>
      <c r="F779" s="30">
        <v>0.90910000000000002</v>
      </c>
      <c r="G779" s="30">
        <v>0.90910000000000002</v>
      </c>
      <c r="H779" s="29">
        <v>2</v>
      </c>
      <c r="I779" s="30">
        <v>1</v>
      </c>
      <c r="J779" s="30">
        <v>1</v>
      </c>
      <c r="K779" s="29">
        <v>0</v>
      </c>
      <c r="L779" s="30">
        <v>0</v>
      </c>
      <c r="M779" s="30">
        <v>0</v>
      </c>
      <c r="N779" s="29">
        <v>0</v>
      </c>
      <c r="O779" s="30">
        <v>0</v>
      </c>
      <c r="P779" s="30">
        <v>0</v>
      </c>
      <c r="R779" t="s">
        <v>66</v>
      </c>
    </row>
    <row r="780" spans="1:18" x14ac:dyDescent="0.25">
      <c r="R780" t="s">
        <v>7</v>
      </c>
    </row>
    <row r="781" spans="1:18" x14ac:dyDescent="0.25">
      <c r="R781">
        <v>0</v>
      </c>
    </row>
    <row r="782" spans="1:18" ht="15.75" thickBot="1" x14ac:dyDescent="0.3">
      <c r="R782">
        <v>0</v>
      </c>
    </row>
    <row r="783" spans="1:18" ht="15.75" thickBot="1" x14ac:dyDescent="0.3">
      <c r="B783" s="21" t="str">
        <f>R786</f>
        <v>SOC</v>
      </c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3"/>
      <c r="R783">
        <v>0</v>
      </c>
    </row>
    <row r="784" spans="1:18" ht="15.75" thickBot="1" x14ac:dyDescent="0.3">
      <c r="B784" s="10" t="s">
        <v>9</v>
      </c>
      <c r="C784" s="11"/>
      <c r="D784" s="12"/>
      <c r="E784" s="10" t="s">
        <v>10</v>
      </c>
      <c r="F784" s="11"/>
      <c r="G784" s="12"/>
      <c r="H784" s="7" t="s">
        <v>13</v>
      </c>
      <c r="I784" s="8"/>
      <c r="J784" s="9"/>
      <c r="K784" s="18" t="s">
        <v>11</v>
      </c>
      <c r="L784" s="19"/>
      <c r="M784" s="20"/>
      <c r="N784" s="7" t="s">
        <v>12</v>
      </c>
      <c r="O784" s="8"/>
      <c r="P784" s="9"/>
      <c r="R784">
        <v>0</v>
      </c>
    </row>
    <row r="785" spans="1:18" x14ac:dyDescent="0.25">
      <c r="B785" s="24" t="s">
        <v>98</v>
      </c>
      <c r="C785" s="25" t="s">
        <v>99</v>
      </c>
      <c r="D785" s="26" t="s">
        <v>100</v>
      </c>
      <c r="E785" s="24" t="s">
        <v>98</v>
      </c>
      <c r="F785" s="25" t="s">
        <v>99</v>
      </c>
      <c r="G785" s="26" t="s">
        <v>100</v>
      </c>
      <c r="H785" s="24" t="s">
        <v>98</v>
      </c>
      <c r="I785" s="25" t="s">
        <v>99</v>
      </c>
      <c r="J785" s="26" t="s">
        <v>100</v>
      </c>
      <c r="K785" s="24" t="s">
        <v>98</v>
      </c>
      <c r="L785" s="25" t="s">
        <v>99</v>
      </c>
      <c r="M785" s="26" t="s">
        <v>100</v>
      </c>
      <c r="N785" s="24" t="s">
        <v>98</v>
      </c>
      <c r="O785" s="25" t="s">
        <v>99</v>
      </c>
      <c r="P785" s="14" t="s">
        <v>100</v>
      </c>
      <c r="R785">
        <v>0</v>
      </c>
    </row>
    <row r="786" spans="1:18" x14ac:dyDescent="0.25">
      <c r="A786" s="28" t="s">
        <v>7</v>
      </c>
      <c r="B786" s="29">
        <v>4</v>
      </c>
      <c r="C786" s="30">
        <v>0.75</v>
      </c>
      <c r="D786" s="30">
        <v>1</v>
      </c>
      <c r="E786" s="29">
        <v>358</v>
      </c>
      <c r="F786" s="30">
        <v>0.52229999999999999</v>
      </c>
      <c r="G786" s="30">
        <v>0.8659</v>
      </c>
      <c r="H786" s="29">
        <v>28</v>
      </c>
      <c r="I786" s="30">
        <v>0.64290000000000003</v>
      </c>
      <c r="J786" s="30">
        <v>0.85709999999999997</v>
      </c>
      <c r="K786" s="29">
        <v>3</v>
      </c>
      <c r="L786" s="30">
        <v>0.66669999999999996</v>
      </c>
      <c r="M786" s="30">
        <v>0.66669999999999996</v>
      </c>
      <c r="N786" s="29">
        <v>20</v>
      </c>
      <c r="O786" s="30">
        <v>0.55000000000000004</v>
      </c>
      <c r="P786" s="30">
        <v>0.95</v>
      </c>
      <c r="R786" t="s">
        <v>67</v>
      </c>
    </row>
    <row r="787" spans="1:18" x14ac:dyDescent="0.25">
      <c r="A787" s="28" t="s">
        <v>81</v>
      </c>
      <c r="B787" s="29">
        <v>9</v>
      </c>
      <c r="C787" s="30">
        <v>0.77780000000000005</v>
      </c>
      <c r="D787" s="30">
        <v>0.88890000000000002</v>
      </c>
      <c r="E787" s="29">
        <v>380</v>
      </c>
      <c r="F787" s="30">
        <v>0.62890000000000001</v>
      </c>
      <c r="G787" s="30">
        <v>0.88419999999999999</v>
      </c>
      <c r="H787" s="29">
        <v>14</v>
      </c>
      <c r="I787" s="30">
        <v>0.78569999999999995</v>
      </c>
      <c r="J787" s="30">
        <v>0.78569999999999995</v>
      </c>
      <c r="K787" s="29">
        <v>1</v>
      </c>
      <c r="L787" s="30">
        <v>1</v>
      </c>
      <c r="M787" s="30">
        <v>1</v>
      </c>
      <c r="N787" s="29">
        <v>36</v>
      </c>
      <c r="O787" s="30">
        <v>0.61109999999999998</v>
      </c>
      <c r="P787" s="30">
        <v>0.83330000000000004</v>
      </c>
      <c r="R787" t="s">
        <v>7</v>
      </c>
    </row>
    <row r="788" spans="1:18" x14ac:dyDescent="0.25">
      <c r="A788" s="28" t="s">
        <v>85</v>
      </c>
      <c r="B788" s="29">
        <v>3</v>
      </c>
      <c r="C788" s="30">
        <v>0.66669999999999996</v>
      </c>
      <c r="D788" s="30">
        <v>1</v>
      </c>
      <c r="E788" s="29">
        <v>375</v>
      </c>
      <c r="F788" s="30">
        <v>0.63470000000000004</v>
      </c>
      <c r="G788" s="30">
        <v>0.88</v>
      </c>
      <c r="H788" s="29">
        <v>5</v>
      </c>
      <c r="I788" s="30">
        <v>0.8</v>
      </c>
      <c r="J788" s="30">
        <v>0.8</v>
      </c>
      <c r="K788" s="29">
        <v>3</v>
      </c>
      <c r="L788" s="30">
        <v>1</v>
      </c>
      <c r="M788" s="30">
        <v>1</v>
      </c>
      <c r="N788" s="29">
        <v>30</v>
      </c>
      <c r="O788" s="30">
        <v>0.66669999999999996</v>
      </c>
      <c r="P788" s="30">
        <v>0.86670000000000003</v>
      </c>
      <c r="R788" t="s">
        <v>81</v>
      </c>
    </row>
    <row r="789" spans="1:18" x14ac:dyDescent="0.25">
      <c r="A789" s="28" t="s">
        <v>76</v>
      </c>
      <c r="B789" s="29">
        <v>2</v>
      </c>
      <c r="C789" s="30">
        <v>1</v>
      </c>
      <c r="D789" s="30">
        <v>1</v>
      </c>
      <c r="E789" s="29">
        <v>372</v>
      </c>
      <c r="F789" s="30">
        <v>0.58330000000000004</v>
      </c>
      <c r="G789" s="30">
        <v>0.8629</v>
      </c>
      <c r="H789" s="29">
        <v>15</v>
      </c>
      <c r="I789" s="30">
        <v>0.6</v>
      </c>
      <c r="J789" s="30">
        <v>0.8</v>
      </c>
      <c r="K789" s="29">
        <v>3</v>
      </c>
      <c r="L789" s="30">
        <v>0.66669999999999996</v>
      </c>
      <c r="M789" s="30">
        <v>0.66669999999999996</v>
      </c>
      <c r="N789" s="29">
        <v>16</v>
      </c>
      <c r="O789" s="30">
        <v>0.75</v>
      </c>
      <c r="P789" s="30">
        <v>0.8125</v>
      </c>
      <c r="R789" t="s">
        <v>85</v>
      </c>
    </row>
    <row r="790" spans="1:18" x14ac:dyDescent="0.25">
      <c r="A790" s="28" t="s">
        <v>83</v>
      </c>
      <c r="B790" s="29">
        <v>5</v>
      </c>
      <c r="C790" s="30">
        <v>0.8</v>
      </c>
      <c r="D790" s="30">
        <v>0.8</v>
      </c>
      <c r="E790" s="29">
        <v>359</v>
      </c>
      <c r="F790" s="30">
        <v>0.62119999999999997</v>
      </c>
      <c r="G790" s="30">
        <v>0.8468</v>
      </c>
      <c r="H790" s="29">
        <v>10</v>
      </c>
      <c r="I790" s="30">
        <v>1</v>
      </c>
      <c r="J790" s="30">
        <v>1</v>
      </c>
      <c r="K790" s="29">
        <v>2</v>
      </c>
      <c r="L790" s="30">
        <v>1</v>
      </c>
      <c r="M790" s="30">
        <v>1</v>
      </c>
      <c r="N790" s="29">
        <v>24</v>
      </c>
      <c r="O790" s="30">
        <v>0.79169999999999996</v>
      </c>
      <c r="P790" s="30">
        <v>0.91669999999999996</v>
      </c>
      <c r="R790" t="s">
        <v>76</v>
      </c>
    </row>
    <row r="791" spans="1:18" x14ac:dyDescent="0.25">
      <c r="A791" s="28" t="s">
        <v>90</v>
      </c>
      <c r="B791" s="29">
        <v>3</v>
      </c>
      <c r="C791" s="30">
        <v>0.33329999999999999</v>
      </c>
      <c r="D791" s="30">
        <v>0.66669999999999996</v>
      </c>
      <c r="E791" s="29">
        <v>524</v>
      </c>
      <c r="F791" s="30">
        <v>0.64500000000000002</v>
      </c>
      <c r="G791" s="30">
        <v>0.89500000000000002</v>
      </c>
      <c r="H791" s="29">
        <v>11</v>
      </c>
      <c r="I791" s="30">
        <v>0.54549999999999998</v>
      </c>
      <c r="J791" s="30">
        <v>0.81820000000000004</v>
      </c>
      <c r="K791" s="29">
        <v>1</v>
      </c>
      <c r="L791" s="30">
        <v>1</v>
      </c>
      <c r="M791" s="30">
        <v>1</v>
      </c>
      <c r="N791" s="29">
        <v>51</v>
      </c>
      <c r="O791" s="30">
        <v>0.84309999999999996</v>
      </c>
      <c r="P791" s="30">
        <v>0.94120000000000004</v>
      </c>
      <c r="R791" t="s">
        <v>83</v>
      </c>
    </row>
    <row r="792" spans="1:18" x14ac:dyDescent="0.25">
      <c r="A792" s="31" t="s">
        <v>101</v>
      </c>
      <c r="B792" s="29">
        <f>SUM(B786:B791)</f>
        <v>26</v>
      </c>
      <c r="C792" s="30">
        <f>((B786*C786)+(B787*C787)+(B788*C788)+(B789*C789)+(B790*C790)+(B791*C791))/B792</f>
        <v>0.7307769230769231</v>
      </c>
      <c r="D792" s="30">
        <f>((B786*D786)+(B787*D787)+(B788*D788)+(B789*D789)+(B790*D790)+(B791*D791))/B792</f>
        <v>0.88462307692307696</v>
      </c>
      <c r="E792" s="29">
        <f>SUM(E786:E791)</f>
        <v>2368</v>
      </c>
      <c r="F792" s="30">
        <f>((E786*F786)+(E787*F787)+(E788*F788)+(E789*F789)+(E790*F790)+(E791*F791))/E792</f>
        <v>0.60893424831081089</v>
      </c>
      <c r="G792" s="30">
        <f>((E786*G786)+(E787*G787)+(E788*G788)+(E789*G789)+(E790*G790)+(E791*G791))/E792</f>
        <v>0.87414197635135149</v>
      </c>
      <c r="H792" s="29">
        <f>SUM(H786:H791)</f>
        <v>83</v>
      </c>
      <c r="I792" s="30">
        <f>((H786*I786)+(H787*I787)+(H788*I788)+(H789*I789)+(H790*I790)+(H791*I791))/H792</f>
        <v>0.69881325301204822</v>
      </c>
      <c r="J792" s="30">
        <f>((H786*J786)+(H787*J787)+(H788*J788)+(H789*J789)+(H790*J790)+(H791*J791))/H792</f>
        <v>0.84335903614457819</v>
      </c>
      <c r="K792" s="29">
        <f>SUM(K786:K791)</f>
        <v>13</v>
      </c>
      <c r="L792" s="30">
        <f>((K786*L786)+(K787*L787)+(K788*L788)+(K789*L789)+(K790*L790)+(K791*L791))/K792</f>
        <v>0.84616923076923078</v>
      </c>
      <c r="M792" s="30">
        <f>((K786*M786)+(K787*M787)+(K788*M788)+(K789*M789)+(K790*M790)+(K791*M791))/K792</f>
        <v>0.84616923076923078</v>
      </c>
      <c r="N792" s="29">
        <f>SUM(N786:N791)</f>
        <v>177</v>
      </c>
      <c r="O792" s="30">
        <f>((N786*O786)+(N787*O787)+(N788*O788)+(N789*O789)+(N790*O790)+(N791*O791))/N792</f>
        <v>0.71751129943502812</v>
      </c>
      <c r="P792" s="30">
        <f>((N786*P786)+(N787*P787)+(N788*P788)+(N789*P789)+(N790*P790)+(N791*P791))/N792</f>
        <v>0.89266553672316384</v>
      </c>
      <c r="R792" t="s">
        <v>90</v>
      </c>
    </row>
    <row r="793" spans="1:18" x14ac:dyDescent="0.25">
      <c r="R793">
        <v>0</v>
      </c>
    </row>
    <row r="794" spans="1:18" ht="15.75" thickBot="1" x14ac:dyDescent="0.3">
      <c r="R794">
        <v>0</v>
      </c>
    </row>
    <row r="795" spans="1:18" ht="15.75" thickBot="1" x14ac:dyDescent="0.3">
      <c r="B795" s="21" t="str">
        <f>R798</f>
        <v>SPAN</v>
      </c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3"/>
      <c r="R795">
        <v>0</v>
      </c>
    </row>
    <row r="796" spans="1:18" ht="15.75" thickBot="1" x14ac:dyDescent="0.3">
      <c r="B796" s="10" t="s">
        <v>9</v>
      </c>
      <c r="C796" s="11"/>
      <c r="D796" s="12"/>
      <c r="E796" s="10" t="s">
        <v>10</v>
      </c>
      <c r="F796" s="11"/>
      <c r="G796" s="12"/>
      <c r="H796" s="7" t="s">
        <v>13</v>
      </c>
      <c r="I796" s="8"/>
      <c r="J796" s="9"/>
      <c r="K796" s="18" t="s">
        <v>11</v>
      </c>
      <c r="L796" s="19"/>
      <c r="M796" s="20"/>
      <c r="N796" s="7" t="s">
        <v>12</v>
      </c>
      <c r="O796" s="8"/>
      <c r="P796" s="9"/>
      <c r="R796">
        <v>0</v>
      </c>
    </row>
    <row r="797" spans="1:18" x14ac:dyDescent="0.25">
      <c r="B797" s="24" t="s">
        <v>98</v>
      </c>
      <c r="C797" s="25" t="s">
        <v>99</v>
      </c>
      <c r="D797" s="26" t="s">
        <v>100</v>
      </c>
      <c r="E797" s="24" t="s">
        <v>98</v>
      </c>
      <c r="F797" s="25" t="s">
        <v>99</v>
      </c>
      <c r="G797" s="26" t="s">
        <v>100</v>
      </c>
      <c r="H797" s="24" t="s">
        <v>98</v>
      </c>
      <c r="I797" s="25" t="s">
        <v>99</v>
      </c>
      <c r="J797" s="26" t="s">
        <v>100</v>
      </c>
      <c r="K797" s="24" t="s">
        <v>98</v>
      </c>
      <c r="L797" s="25" t="s">
        <v>99</v>
      </c>
      <c r="M797" s="26" t="s">
        <v>100</v>
      </c>
      <c r="N797" s="24" t="s">
        <v>98</v>
      </c>
      <c r="O797" s="25" t="s">
        <v>99</v>
      </c>
      <c r="P797" s="14" t="s">
        <v>100</v>
      </c>
      <c r="R797">
        <v>0</v>
      </c>
    </row>
    <row r="798" spans="1:18" x14ac:dyDescent="0.25">
      <c r="A798" s="28" t="s">
        <v>7</v>
      </c>
      <c r="B798" s="29">
        <v>6</v>
      </c>
      <c r="C798" s="30">
        <v>0.5</v>
      </c>
      <c r="D798" s="30">
        <v>1</v>
      </c>
      <c r="E798" s="29">
        <v>629</v>
      </c>
      <c r="F798" s="30">
        <v>0.6391</v>
      </c>
      <c r="G798" s="30">
        <v>0.86650000000000005</v>
      </c>
      <c r="H798" s="29">
        <v>44</v>
      </c>
      <c r="I798" s="30">
        <v>0.68179999999999996</v>
      </c>
      <c r="J798" s="30">
        <v>0.77270000000000005</v>
      </c>
      <c r="K798" s="29">
        <v>8</v>
      </c>
      <c r="L798" s="30">
        <v>0.75</v>
      </c>
      <c r="M798" s="30">
        <v>0.75</v>
      </c>
      <c r="N798" s="29">
        <v>36</v>
      </c>
      <c r="O798" s="30">
        <v>0.63890000000000002</v>
      </c>
      <c r="P798" s="30">
        <v>0.83330000000000004</v>
      </c>
      <c r="R798" t="s">
        <v>68</v>
      </c>
    </row>
    <row r="799" spans="1:18" x14ac:dyDescent="0.25">
      <c r="A799" s="28" t="s">
        <v>81</v>
      </c>
      <c r="B799" s="29">
        <v>2</v>
      </c>
      <c r="C799" s="30">
        <v>0.5</v>
      </c>
      <c r="D799" s="30">
        <v>1</v>
      </c>
      <c r="E799" s="29">
        <v>633</v>
      </c>
      <c r="F799" s="30">
        <v>0.68559999999999999</v>
      </c>
      <c r="G799" s="30">
        <v>0.83250000000000002</v>
      </c>
      <c r="H799" s="29">
        <v>12</v>
      </c>
      <c r="I799" s="30">
        <v>0.58330000000000004</v>
      </c>
      <c r="J799" s="30">
        <v>0.66669999999999996</v>
      </c>
      <c r="K799" s="29">
        <v>1</v>
      </c>
      <c r="L799" s="30">
        <v>0</v>
      </c>
      <c r="M799" s="30">
        <v>0</v>
      </c>
      <c r="N799" s="29">
        <v>59</v>
      </c>
      <c r="O799" s="30">
        <v>0.61019999999999996</v>
      </c>
      <c r="P799" s="30">
        <v>0.77969999999999995</v>
      </c>
      <c r="R799" t="s">
        <v>7</v>
      </c>
    </row>
    <row r="800" spans="1:18" x14ac:dyDescent="0.25">
      <c r="A800" s="28" t="s">
        <v>85</v>
      </c>
      <c r="B800" s="29">
        <v>0</v>
      </c>
      <c r="C800" s="30">
        <v>0</v>
      </c>
      <c r="D800" s="30">
        <v>0</v>
      </c>
      <c r="E800" s="29">
        <v>569</v>
      </c>
      <c r="F800" s="30">
        <v>0.68010000000000004</v>
      </c>
      <c r="G800" s="30">
        <v>0.87350000000000005</v>
      </c>
      <c r="H800" s="29">
        <v>9</v>
      </c>
      <c r="I800" s="30">
        <v>0.88890000000000002</v>
      </c>
      <c r="J800" s="30">
        <v>1</v>
      </c>
      <c r="K800" s="29">
        <v>1</v>
      </c>
      <c r="L800" s="30">
        <v>1</v>
      </c>
      <c r="M800" s="30">
        <v>1</v>
      </c>
      <c r="N800" s="29">
        <v>45</v>
      </c>
      <c r="O800" s="30">
        <v>0.57779999999999998</v>
      </c>
      <c r="P800" s="30">
        <v>0.82220000000000004</v>
      </c>
      <c r="R800" t="s">
        <v>81</v>
      </c>
    </row>
    <row r="801" spans="1:18" x14ac:dyDescent="0.25">
      <c r="A801" s="28" t="s">
        <v>76</v>
      </c>
      <c r="B801" s="29">
        <v>7</v>
      </c>
      <c r="C801" s="30">
        <v>0.71430000000000005</v>
      </c>
      <c r="D801" s="30">
        <v>0.85709999999999997</v>
      </c>
      <c r="E801" s="29">
        <v>631</v>
      </c>
      <c r="F801" s="30">
        <v>0.62919999999999998</v>
      </c>
      <c r="G801" s="30">
        <v>0.84470000000000001</v>
      </c>
      <c r="H801" s="29">
        <v>25</v>
      </c>
      <c r="I801" s="30">
        <v>0.56000000000000005</v>
      </c>
      <c r="J801" s="30">
        <v>0.72</v>
      </c>
      <c r="K801" s="29">
        <v>8</v>
      </c>
      <c r="L801" s="30">
        <v>0.75</v>
      </c>
      <c r="M801" s="30">
        <v>0.875</v>
      </c>
      <c r="N801" s="29">
        <v>46</v>
      </c>
      <c r="O801" s="30">
        <v>0.60870000000000002</v>
      </c>
      <c r="P801" s="30">
        <v>0.78259999999999996</v>
      </c>
      <c r="R801" t="s">
        <v>85</v>
      </c>
    </row>
    <row r="802" spans="1:18" x14ac:dyDescent="0.25">
      <c r="A802" s="28" t="s">
        <v>83</v>
      </c>
      <c r="B802" s="29">
        <v>2</v>
      </c>
      <c r="C802" s="30">
        <v>0</v>
      </c>
      <c r="D802" s="30">
        <v>0.5</v>
      </c>
      <c r="E802" s="29">
        <v>529</v>
      </c>
      <c r="F802" s="30">
        <v>0.66349999999999998</v>
      </c>
      <c r="G802" s="30">
        <v>0.85070000000000001</v>
      </c>
      <c r="H802" s="29">
        <v>5</v>
      </c>
      <c r="I802" s="30">
        <v>0.8</v>
      </c>
      <c r="J802" s="30">
        <v>0.8</v>
      </c>
      <c r="K802" s="29">
        <v>1</v>
      </c>
      <c r="L802" s="30">
        <v>1</v>
      </c>
      <c r="M802" s="30">
        <v>1</v>
      </c>
      <c r="N802" s="29">
        <v>44</v>
      </c>
      <c r="O802" s="30">
        <v>0.61360000000000003</v>
      </c>
      <c r="P802" s="30">
        <v>0.84089999999999998</v>
      </c>
      <c r="R802" t="s">
        <v>76</v>
      </c>
    </row>
    <row r="803" spans="1:18" x14ac:dyDescent="0.25">
      <c r="A803" s="28" t="s">
        <v>90</v>
      </c>
      <c r="B803" s="29">
        <v>1</v>
      </c>
      <c r="C803" s="30">
        <v>0</v>
      </c>
      <c r="D803" s="30">
        <v>0</v>
      </c>
      <c r="E803" s="29">
        <v>437</v>
      </c>
      <c r="F803" s="30">
        <v>0.67730000000000001</v>
      </c>
      <c r="G803" s="30">
        <v>0.86040000000000005</v>
      </c>
      <c r="H803" s="29">
        <v>2</v>
      </c>
      <c r="I803" s="30">
        <v>1</v>
      </c>
      <c r="J803" s="30">
        <v>1</v>
      </c>
      <c r="K803" s="29">
        <v>1</v>
      </c>
      <c r="L803" s="30">
        <v>0</v>
      </c>
      <c r="M803" s="30">
        <v>0</v>
      </c>
      <c r="N803" s="29">
        <v>41</v>
      </c>
      <c r="O803" s="30">
        <v>0.34150000000000003</v>
      </c>
      <c r="P803" s="30">
        <v>0.6341</v>
      </c>
      <c r="R803" t="s">
        <v>83</v>
      </c>
    </row>
    <row r="804" spans="1:18" x14ac:dyDescent="0.25">
      <c r="A804" s="31" t="s">
        <v>101</v>
      </c>
      <c r="B804" s="29">
        <f>SUM(B798:B803)</f>
        <v>18</v>
      </c>
      <c r="C804" s="30">
        <f>((B798*C798)+(B799*C799)+(B800*C800)+(B801*C801)+(B802*C802)+(B803*C803))/B804</f>
        <v>0.50000555555555559</v>
      </c>
      <c r="D804" s="30">
        <f>((B798*D798)+(B799*D799)+(B800*D800)+(B801*D801)+(B802*D802)+(B803*D803))/B804</f>
        <v>0.83331666666666671</v>
      </c>
      <c r="E804" s="29">
        <f>SUM(E798:E803)</f>
        <v>3428</v>
      </c>
      <c r="F804" s="30">
        <f>((E798*F798)+(E799*F799)+(E800*F800)+(E801*F801)+(E802*F802)+(E803*F803))/E804</f>
        <v>0.66130466744457417</v>
      </c>
      <c r="G804" s="30">
        <f>((E798*G798)+(E799*G799)+(E800*G800)+(E801*G801)+(E802*G802)+(E803*G803))/E804</f>
        <v>0.8541549883313887</v>
      </c>
      <c r="H804" s="29">
        <f>SUM(H798:H803)</f>
        <v>97</v>
      </c>
      <c r="I804" s="30">
        <f>((H798*I798)+(H799*I799)+(H800*I800)+(H801*I801)+(H802*I802)+(H803*I803))/H804</f>
        <v>0.67009175257731968</v>
      </c>
      <c r="J804" s="30">
        <f>((H798*J798)+(H799*J799)+(H800*J800)+(H801*J801)+(H802*J802)+(H803*J803))/H804</f>
        <v>0.77318762886597936</v>
      </c>
      <c r="K804" s="29">
        <f>SUM(K798:K803)</f>
        <v>20</v>
      </c>
      <c r="L804" s="30">
        <f>((K798*L798)+(K799*L799)+(K800*L800)+(K801*L801)+(K802*L802)+(K803*L803))/K804</f>
        <v>0.7</v>
      </c>
      <c r="M804" s="30">
        <f>((K798*M798)+(K799*M799)+(K800*M800)+(K801*M801)+(K802*M802)+(K803*M803))/K804</f>
        <v>0.75</v>
      </c>
      <c r="N804" s="29">
        <f>SUM(N798:N803)</f>
        <v>271</v>
      </c>
      <c r="O804" s="30">
        <f>((N798*O798)+(N799*O799)+(N800*O800)+(N801*O801)+(N802*O802)+(N803*O803))/N804</f>
        <v>0.56827785977859779</v>
      </c>
      <c r="P804" s="30">
        <f>((N798*P798)+(N799*P799)+(N800*P800)+(N801*P801)+(N802*P802)+(N803*P803))/N804</f>
        <v>0.78227822878228781</v>
      </c>
      <c r="R804" t="s">
        <v>90</v>
      </c>
    </row>
    <row r="805" spans="1:18" x14ac:dyDescent="0.25">
      <c r="R805">
        <v>0</v>
      </c>
    </row>
    <row r="806" spans="1:18" ht="15.75" thickBot="1" x14ac:dyDescent="0.3">
      <c r="R806">
        <v>0</v>
      </c>
    </row>
    <row r="807" spans="1:18" ht="15.75" thickBot="1" x14ac:dyDescent="0.3">
      <c r="B807" s="21" t="str">
        <f>R810</f>
        <v>SPCH</v>
      </c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3"/>
      <c r="R807">
        <v>0</v>
      </c>
    </row>
    <row r="808" spans="1:18" ht="15.75" thickBot="1" x14ac:dyDescent="0.3">
      <c r="B808" s="10" t="s">
        <v>9</v>
      </c>
      <c r="C808" s="11"/>
      <c r="D808" s="12"/>
      <c r="E808" s="10" t="s">
        <v>10</v>
      </c>
      <c r="F808" s="11"/>
      <c r="G808" s="12"/>
      <c r="H808" s="7" t="s">
        <v>13</v>
      </c>
      <c r="I808" s="8"/>
      <c r="J808" s="9"/>
      <c r="K808" s="18" t="s">
        <v>11</v>
      </c>
      <c r="L808" s="19"/>
      <c r="M808" s="20"/>
      <c r="N808" s="7" t="s">
        <v>12</v>
      </c>
      <c r="O808" s="8"/>
      <c r="P808" s="9"/>
      <c r="R808">
        <v>0</v>
      </c>
    </row>
    <row r="809" spans="1:18" x14ac:dyDescent="0.25">
      <c r="B809" s="24" t="s">
        <v>98</v>
      </c>
      <c r="C809" s="25" t="s">
        <v>99</v>
      </c>
      <c r="D809" s="26" t="s">
        <v>100</v>
      </c>
      <c r="E809" s="24" t="s">
        <v>98</v>
      </c>
      <c r="F809" s="25" t="s">
        <v>99</v>
      </c>
      <c r="G809" s="26" t="s">
        <v>100</v>
      </c>
      <c r="H809" s="24" t="s">
        <v>98</v>
      </c>
      <c r="I809" s="25" t="s">
        <v>99</v>
      </c>
      <c r="J809" s="26" t="s">
        <v>100</v>
      </c>
      <c r="K809" s="24" t="s">
        <v>98</v>
      </c>
      <c r="L809" s="25" t="s">
        <v>99</v>
      </c>
      <c r="M809" s="26" t="s">
        <v>100</v>
      </c>
      <c r="N809" s="24" t="s">
        <v>98</v>
      </c>
      <c r="O809" s="25" t="s">
        <v>99</v>
      </c>
      <c r="P809" s="14" t="s">
        <v>100</v>
      </c>
      <c r="R809">
        <v>0</v>
      </c>
    </row>
    <row r="810" spans="1:18" x14ac:dyDescent="0.25">
      <c r="A810" s="28" t="s">
        <v>7</v>
      </c>
      <c r="B810" s="29">
        <v>9</v>
      </c>
      <c r="C810" s="30">
        <v>1</v>
      </c>
      <c r="D810" s="30">
        <v>1</v>
      </c>
      <c r="E810" s="29">
        <v>715</v>
      </c>
      <c r="F810" s="30">
        <v>0.84340000000000004</v>
      </c>
      <c r="G810" s="30">
        <v>0.91190000000000004</v>
      </c>
      <c r="H810" s="29">
        <v>32</v>
      </c>
      <c r="I810" s="30">
        <v>0.8125</v>
      </c>
      <c r="J810" s="30">
        <v>0.84379999999999999</v>
      </c>
      <c r="K810" s="29">
        <v>10</v>
      </c>
      <c r="L810" s="30">
        <v>1</v>
      </c>
      <c r="M810" s="30">
        <v>1</v>
      </c>
      <c r="N810" s="29">
        <v>37</v>
      </c>
      <c r="O810" s="30">
        <v>0.78380000000000005</v>
      </c>
      <c r="P810" s="30">
        <v>0.83779999999999999</v>
      </c>
      <c r="R810" t="s">
        <v>69</v>
      </c>
    </row>
    <row r="811" spans="1:18" x14ac:dyDescent="0.25">
      <c r="A811" s="28" t="s">
        <v>81</v>
      </c>
      <c r="B811" s="29">
        <v>3</v>
      </c>
      <c r="C811" s="30">
        <v>1</v>
      </c>
      <c r="D811" s="30">
        <v>1</v>
      </c>
      <c r="E811" s="29">
        <v>558</v>
      </c>
      <c r="F811" s="30">
        <v>0.81720000000000004</v>
      </c>
      <c r="G811" s="30">
        <v>0.90139999999999998</v>
      </c>
      <c r="H811" s="29">
        <v>21</v>
      </c>
      <c r="I811" s="30">
        <v>0.8095</v>
      </c>
      <c r="J811" s="30">
        <v>0.8095</v>
      </c>
      <c r="K811" s="29">
        <v>4</v>
      </c>
      <c r="L811" s="30">
        <v>0.75</v>
      </c>
      <c r="M811" s="30">
        <v>0.75</v>
      </c>
      <c r="N811" s="29">
        <v>46</v>
      </c>
      <c r="O811" s="30">
        <v>0.89129999999999998</v>
      </c>
      <c r="P811" s="30">
        <v>0.93479999999999996</v>
      </c>
      <c r="R811" t="s">
        <v>7</v>
      </c>
    </row>
    <row r="812" spans="1:18" x14ac:dyDescent="0.25">
      <c r="A812" s="28" t="s">
        <v>85</v>
      </c>
      <c r="B812" s="29">
        <v>3</v>
      </c>
      <c r="C812" s="30">
        <v>0.33329999999999999</v>
      </c>
      <c r="D812" s="30">
        <v>0.66669999999999996</v>
      </c>
      <c r="E812" s="29">
        <v>632</v>
      </c>
      <c r="F812" s="30">
        <v>0.75949999999999995</v>
      </c>
      <c r="G812" s="30">
        <v>0.85919999999999996</v>
      </c>
      <c r="H812" s="29">
        <v>12</v>
      </c>
      <c r="I812" s="30">
        <v>1</v>
      </c>
      <c r="J812" s="30">
        <v>1</v>
      </c>
      <c r="K812" s="29">
        <v>0</v>
      </c>
      <c r="L812" s="30">
        <v>0</v>
      </c>
      <c r="M812" s="30">
        <v>0</v>
      </c>
      <c r="N812" s="29">
        <v>53</v>
      </c>
      <c r="O812" s="30">
        <v>0.77359999999999995</v>
      </c>
      <c r="P812" s="30">
        <v>0.83020000000000005</v>
      </c>
      <c r="R812" t="s">
        <v>81</v>
      </c>
    </row>
    <row r="813" spans="1:18" x14ac:dyDescent="0.25">
      <c r="A813" s="28" t="s">
        <v>76</v>
      </c>
      <c r="B813" s="29">
        <v>5</v>
      </c>
      <c r="C813" s="30">
        <v>0.8</v>
      </c>
      <c r="D813" s="30">
        <v>0.8</v>
      </c>
      <c r="E813" s="29">
        <v>642</v>
      </c>
      <c r="F813" s="30">
        <v>0.75860000000000005</v>
      </c>
      <c r="G813" s="30">
        <v>0.86919999999999997</v>
      </c>
      <c r="H813" s="29">
        <v>39</v>
      </c>
      <c r="I813" s="30">
        <v>0.82050000000000001</v>
      </c>
      <c r="J813" s="30">
        <v>0.84619999999999995</v>
      </c>
      <c r="K813" s="29">
        <v>6</v>
      </c>
      <c r="L813" s="30">
        <v>1</v>
      </c>
      <c r="M813" s="30">
        <v>1</v>
      </c>
      <c r="N813" s="29">
        <v>58</v>
      </c>
      <c r="O813" s="30">
        <v>0.70689999999999997</v>
      </c>
      <c r="P813" s="30">
        <v>0.87929999999999997</v>
      </c>
      <c r="R813" t="s">
        <v>85</v>
      </c>
    </row>
    <row r="814" spans="1:18" x14ac:dyDescent="0.25">
      <c r="A814" s="28" t="s">
        <v>83</v>
      </c>
      <c r="B814" s="29">
        <v>2</v>
      </c>
      <c r="C814" s="30">
        <v>1</v>
      </c>
      <c r="D814" s="30">
        <v>1</v>
      </c>
      <c r="E814" s="29">
        <v>537</v>
      </c>
      <c r="F814" s="30">
        <v>0.8659</v>
      </c>
      <c r="G814" s="30">
        <v>0.90500000000000003</v>
      </c>
      <c r="H814" s="29">
        <v>17</v>
      </c>
      <c r="I814" s="30">
        <v>0.64710000000000001</v>
      </c>
      <c r="J814" s="30">
        <v>0.70589999999999997</v>
      </c>
      <c r="K814" s="29">
        <v>3</v>
      </c>
      <c r="L814" s="30">
        <v>1</v>
      </c>
      <c r="M814" s="30">
        <v>1</v>
      </c>
      <c r="N814" s="29">
        <v>61</v>
      </c>
      <c r="O814" s="30">
        <v>0.78690000000000004</v>
      </c>
      <c r="P814" s="30">
        <v>0.88519999999999999</v>
      </c>
      <c r="R814" t="s">
        <v>76</v>
      </c>
    </row>
    <row r="815" spans="1:18" x14ac:dyDescent="0.25">
      <c r="A815" s="28" t="s">
        <v>90</v>
      </c>
      <c r="B815" s="29">
        <v>3</v>
      </c>
      <c r="C815" s="30">
        <v>0.33329999999999999</v>
      </c>
      <c r="D815" s="30">
        <v>0.33329999999999999</v>
      </c>
      <c r="E815" s="29">
        <v>711</v>
      </c>
      <c r="F815" s="30">
        <v>0.78900000000000003</v>
      </c>
      <c r="G815" s="30">
        <v>0.89029999999999998</v>
      </c>
      <c r="H815" s="29">
        <v>13</v>
      </c>
      <c r="I815" s="30">
        <v>0.69230000000000003</v>
      </c>
      <c r="J815" s="30">
        <v>0.69230000000000003</v>
      </c>
      <c r="K815" s="29">
        <v>3</v>
      </c>
      <c r="L815" s="30">
        <v>1</v>
      </c>
      <c r="M815" s="30">
        <v>1</v>
      </c>
      <c r="N815" s="29">
        <v>65</v>
      </c>
      <c r="O815" s="30">
        <v>0.78459999999999996</v>
      </c>
      <c r="P815" s="30">
        <v>0.87690000000000001</v>
      </c>
      <c r="R815" t="s">
        <v>83</v>
      </c>
    </row>
    <row r="816" spans="1:18" x14ac:dyDescent="0.25">
      <c r="A816" s="31" t="s">
        <v>101</v>
      </c>
      <c r="B816" s="29">
        <f>SUM(B810:B815)</f>
        <v>25</v>
      </c>
      <c r="C816" s="30">
        <f>((B810*C810)+(B811*C811)+(B812*C812)+(B813*C813)+(B814*C814)+(B815*C815))/B816</f>
        <v>0.79999200000000004</v>
      </c>
      <c r="D816" s="30">
        <f>((B810*D810)+(B811*D811)+(B812*D812)+(B813*D813)+(B814*D814)+(B815*D815))/B816</f>
        <v>0.84</v>
      </c>
      <c r="E816" s="29">
        <f>SUM(E810:E815)</f>
        <v>3795</v>
      </c>
      <c r="F816" s="30">
        <f>((E810*F810)+(E811*F811)+(E812*F812)+(E813*F813)+(E814*F814)+(E815*F815))/E816</f>
        <v>0.80422163372859024</v>
      </c>
      <c r="G816" s="30">
        <f>((E810*G810)+(E811*G811)+(E812*G812)+(E813*G813)+(E814*G814)+(E815*G815))/E816</f>
        <v>0.88933301712779966</v>
      </c>
      <c r="H816" s="29">
        <f>SUM(H810:H815)</f>
        <v>134</v>
      </c>
      <c r="I816" s="30">
        <f>((H810*I810)+(H811*I811)+(H812*I812)+(H813*I813)+(H814*I814)+(H815*I815))/H816</f>
        <v>0.79850447761194021</v>
      </c>
      <c r="J816" s="30">
        <f>((H810*J810)+(H811*J811)+(H812*J812)+(H813*J813)+(H814*J814)+(H815*J815))/H816</f>
        <v>0.82091865671641784</v>
      </c>
      <c r="K816" s="29">
        <f>SUM(K810:K815)</f>
        <v>26</v>
      </c>
      <c r="L816" s="30">
        <f>((K810*L810)+(K811*L811)+(K812*L812)+(K813*L813)+(K814*L814)+(K815*L815))/K816</f>
        <v>0.96153846153846156</v>
      </c>
      <c r="M816" s="30">
        <f>((K810*M810)+(K811*M811)+(K812*M812)+(K813*M813)+(K814*M814)+(K815*M815))/K816</f>
        <v>0.96153846153846156</v>
      </c>
      <c r="N816" s="29">
        <f>SUM(N810:N815)</f>
        <v>320</v>
      </c>
      <c r="O816" s="30">
        <f>((N810*O810)+(N811*O811)+(N812*O812)+(N813*O813)+(N814*O814)+(N815*O815))/N816</f>
        <v>0.7843790625</v>
      </c>
      <c r="P816" s="30">
        <f>((N810*P810)+(N811*P811)+(N812*P812)+(N813*P813)+(N814*P814)+(N815*P815))/N816</f>
        <v>0.87498468749999991</v>
      </c>
      <c r="R816" t="s">
        <v>90</v>
      </c>
    </row>
    <row r="817" spans="1:18" x14ac:dyDescent="0.25">
      <c r="R817">
        <v>0</v>
      </c>
    </row>
    <row r="818" spans="1:18" ht="15.75" thickBot="1" x14ac:dyDescent="0.3">
      <c r="R818">
        <v>0</v>
      </c>
    </row>
    <row r="819" spans="1:18" ht="15.75" thickBot="1" x14ac:dyDescent="0.3">
      <c r="B819" s="21" t="str">
        <f>R822</f>
        <v>SW</v>
      </c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3"/>
      <c r="R819">
        <v>0</v>
      </c>
    </row>
    <row r="820" spans="1:18" ht="15.75" thickBot="1" x14ac:dyDescent="0.3">
      <c r="B820" s="10" t="s">
        <v>9</v>
      </c>
      <c r="C820" s="11"/>
      <c r="D820" s="12"/>
      <c r="E820" s="10" t="s">
        <v>10</v>
      </c>
      <c r="F820" s="11"/>
      <c r="G820" s="12"/>
      <c r="H820" s="7" t="s">
        <v>13</v>
      </c>
      <c r="I820" s="8"/>
      <c r="J820" s="9"/>
      <c r="K820" s="18" t="s">
        <v>11</v>
      </c>
      <c r="L820" s="19"/>
      <c r="M820" s="20"/>
      <c r="N820" s="7" t="s">
        <v>12</v>
      </c>
      <c r="O820" s="8"/>
      <c r="P820" s="9"/>
      <c r="R820">
        <v>0</v>
      </c>
    </row>
    <row r="821" spans="1:18" x14ac:dyDescent="0.25">
      <c r="B821" s="24" t="s">
        <v>98</v>
      </c>
      <c r="C821" s="25" t="s">
        <v>99</v>
      </c>
      <c r="D821" s="26" t="s">
        <v>100</v>
      </c>
      <c r="E821" s="24" t="s">
        <v>98</v>
      </c>
      <c r="F821" s="25" t="s">
        <v>99</v>
      </c>
      <c r="G821" s="26" t="s">
        <v>100</v>
      </c>
      <c r="H821" s="24" t="s">
        <v>98</v>
      </c>
      <c r="I821" s="25" t="s">
        <v>99</v>
      </c>
      <c r="J821" s="26" t="s">
        <v>100</v>
      </c>
      <c r="K821" s="24" t="s">
        <v>98</v>
      </c>
      <c r="L821" s="25" t="s">
        <v>99</v>
      </c>
      <c r="M821" s="26" t="s">
        <v>100</v>
      </c>
      <c r="N821" s="24" t="s">
        <v>98</v>
      </c>
      <c r="O821" s="25" t="s">
        <v>99</v>
      </c>
      <c r="P821" s="14" t="s">
        <v>100</v>
      </c>
      <c r="R821">
        <v>0</v>
      </c>
    </row>
    <row r="822" spans="1:18" x14ac:dyDescent="0.25">
      <c r="A822" s="28" t="s">
        <v>7</v>
      </c>
      <c r="B822" s="29">
        <v>0</v>
      </c>
      <c r="C822" s="30">
        <v>0</v>
      </c>
      <c r="D822" s="30">
        <v>0</v>
      </c>
      <c r="E822" s="29">
        <v>49</v>
      </c>
      <c r="F822" s="30">
        <v>0.75509999999999999</v>
      </c>
      <c r="G822" s="30">
        <v>0.89800000000000002</v>
      </c>
      <c r="H822" s="29">
        <v>0</v>
      </c>
      <c r="I822" s="30">
        <v>0</v>
      </c>
      <c r="J822" s="30">
        <v>0</v>
      </c>
      <c r="K822" s="29">
        <v>0</v>
      </c>
      <c r="L822" s="30">
        <v>0</v>
      </c>
      <c r="M822" s="30">
        <v>0</v>
      </c>
      <c r="N822" s="29">
        <v>2</v>
      </c>
      <c r="O822" s="30">
        <v>0.5</v>
      </c>
      <c r="P822" s="30">
        <v>1</v>
      </c>
      <c r="R822" t="s">
        <v>70</v>
      </c>
    </row>
    <row r="823" spans="1:18" x14ac:dyDescent="0.25">
      <c r="A823" s="28" t="s">
        <v>81</v>
      </c>
      <c r="B823" s="29">
        <v>0</v>
      </c>
      <c r="C823" s="30">
        <v>0</v>
      </c>
      <c r="D823" s="30">
        <v>0</v>
      </c>
      <c r="E823" s="29">
        <v>37</v>
      </c>
      <c r="F823" s="30">
        <v>0.8649</v>
      </c>
      <c r="G823" s="30">
        <v>0.91890000000000005</v>
      </c>
      <c r="H823" s="29">
        <v>3</v>
      </c>
      <c r="I823" s="30">
        <v>1</v>
      </c>
      <c r="J823" s="30">
        <v>1</v>
      </c>
      <c r="K823" s="29">
        <v>0</v>
      </c>
      <c r="L823" s="30">
        <v>0</v>
      </c>
      <c r="M823" s="30">
        <v>0</v>
      </c>
      <c r="N823" s="29">
        <v>2</v>
      </c>
      <c r="O823" s="30">
        <v>0</v>
      </c>
      <c r="P823" s="30">
        <v>0.5</v>
      </c>
      <c r="R823" t="s">
        <v>7</v>
      </c>
    </row>
    <row r="824" spans="1:18" x14ac:dyDescent="0.25">
      <c r="A824" s="28" t="s">
        <v>85</v>
      </c>
      <c r="B824" s="29">
        <v>0</v>
      </c>
      <c r="C824" s="30">
        <v>0</v>
      </c>
      <c r="D824" s="30">
        <v>0</v>
      </c>
      <c r="E824" s="29">
        <v>25</v>
      </c>
      <c r="F824" s="30">
        <v>0.72</v>
      </c>
      <c r="G824" s="30">
        <v>0.8</v>
      </c>
      <c r="H824" s="29">
        <v>1</v>
      </c>
      <c r="I824" s="30">
        <v>1</v>
      </c>
      <c r="J824" s="30">
        <v>1</v>
      </c>
      <c r="K824" s="29">
        <v>1</v>
      </c>
      <c r="L824" s="30">
        <v>1</v>
      </c>
      <c r="M824" s="30">
        <v>1</v>
      </c>
      <c r="N824" s="29">
        <v>0</v>
      </c>
      <c r="O824" s="30">
        <v>0</v>
      </c>
      <c r="P824" s="30">
        <v>0</v>
      </c>
      <c r="R824" t="s">
        <v>81</v>
      </c>
    </row>
    <row r="825" spans="1:18" x14ac:dyDescent="0.25">
      <c r="A825" s="28" t="s">
        <v>76</v>
      </c>
      <c r="B825" s="29">
        <v>1</v>
      </c>
      <c r="C825" s="30">
        <v>1</v>
      </c>
      <c r="D825" s="30">
        <v>1</v>
      </c>
      <c r="E825" s="29">
        <v>47</v>
      </c>
      <c r="F825" s="30">
        <v>0.8085</v>
      </c>
      <c r="G825" s="30">
        <v>0.85109999999999997</v>
      </c>
      <c r="H825" s="29">
        <v>1</v>
      </c>
      <c r="I825" s="30">
        <v>1</v>
      </c>
      <c r="J825" s="30">
        <v>1</v>
      </c>
      <c r="K825" s="29">
        <v>1</v>
      </c>
      <c r="L825" s="30">
        <v>1</v>
      </c>
      <c r="M825" s="30">
        <v>1</v>
      </c>
      <c r="N825" s="29">
        <v>2</v>
      </c>
      <c r="O825" s="30">
        <v>0.5</v>
      </c>
      <c r="P825" s="30">
        <v>0.5</v>
      </c>
      <c r="R825" t="s">
        <v>85</v>
      </c>
    </row>
    <row r="826" spans="1:18" x14ac:dyDescent="0.25">
      <c r="A826" s="28" t="s">
        <v>83</v>
      </c>
      <c r="B826" s="29">
        <v>1</v>
      </c>
      <c r="C826" s="30">
        <v>1</v>
      </c>
      <c r="D826" s="30">
        <v>1</v>
      </c>
      <c r="E826" s="29">
        <v>28</v>
      </c>
      <c r="F826" s="30">
        <v>0.71430000000000005</v>
      </c>
      <c r="G826" s="30">
        <v>0.89290000000000003</v>
      </c>
      <c r="H826" s="29">
        <v>1</v>
      </c>
      <c r="I826" s="30">
        <v>1</v>
      </c>
      <c r="J826" s="30">
        <v>1</v>
      </c>
      <c r="K826" s="29">
        <v>1</v>
      </c>
      <c r="L826" s="30">
        <v>1</v>
      </c>
      <c r="M826" s="30">
        <v>1</v>
      </c>
      <c r="N826" s="29">
        <v>2</v>
      </c>
      <c r="O826" s="30">
        <v>1</v>
      </c>
      <c r="P826" s="30">
        <v>1</v>
      </c>
      <c r="R826" t="s">
        <v>76</v>
      </c>
    </row>
    <row r="827" spans="1:18" x14ac:dyDescent="0.25">
      <c r="A827" s="28" t="s">
        <v>90</v>
      </c>
      <c r="B827" s="29">
        <v>0</v>
      </c>
      <c r="C827" s="30">
        <v>0</v>
      </c>
      <c r="D827" s="30">
        <v>0</v>
      </c>
      <c r="E827" s="29">
        <v>23</v>
      </c>
      <c r="F827" s="30">
        <v>0.82609999999999995</v>
      </c>
      <c r="G827" s="30">
        <v>0.86960000000000004</v>
      </c>
      <c r="H827" s="29">
        <v>1</v>
      </c>
      <c r="I827" s="30">
        <v>1</v>
      </c>
      <c r="J827" s="30">
        <v>1</v>
      </c>
      <c r="K827" s="29">
        <v>0</v>
      </c>
      <c r="L827" s="30">
        <v>0</v>
      </c>
      <c r="M827" s="30">
        <v>0</v>
      </c>
      <c r="N827" s="29">
        <v>1</v>
      </c>
      <c r="O827" s="30">
        <v>1</v>
      </c>
      <c r="P827" s="30">
        <v>1</v>
      </c>
      <c r="R827" t="s">
        <v>83</v>
      </c>
    </row>
    <row r="828" spans="1:18" x14ac:dyDescent="0.25">
      <c r="A828" s="31" t="s">
        <v>101</v>
      </c>
      <c r="B828" s="29">
        <f>SUM(B822:B827)</f>
        <v>2</v>
      </c>
      <c r="C828" s="30">
        <f>((B822*C822)+(B823*C823)+(B824*C824)+(B825*C825)+(B826*C826)+(B827*C827))/B828</f>
        <v>1</v>
      </c>
      <c r="D828" s="30">
        <f>((B822*D822)+(B823*D823)+(B824*D824)+(B825*D825)+(B826*D826)+(B827*D827))/B828</f>
        <v>1</v>
      </c>
      <c r="E828" s="29">
        <f>SUM(E822:E827)</f>
        <v>209</v>
      </c>
      <c r="F828" s="30">
        <f>((E822*F822)+(E823*F823)+(E824*F824)+(E825*F825)+(E826*F826)+(E827*F827))/E828</f>
        <v>0.78469569377990445</v>
      </c>
      <c r="G828" s="30">
        <f>((E822*G822)+(E823*G823)+(E824*G824)+(E825*G825)+(E826*G826)+(E827*G827))/E828</f>
        <v>0.87562200956937808</v>
      </c>
      <c r="H828" s="29">
        <f>SUM(H822:H827)</f>
        <v>7</v>
      </c>
      <c r="I828" s="30">
        <f>((H822*I822)+(H823*I823)+(H824*I824)+(H825*I825)+(H826*I826)+(H827*I827))/H828</f>
        <v>1</v>
      </c>
      <c r="J828" s="30">
        <f>((H822*J822)+(H823*J823)+(H824*J824)+(H825*J825)+(H826*J826)+(H827*J827))/H828</f>
        <v>1</v>
      </c>
      <c r="K828" s="29">
        <f>SUM(K822:K827)</f>
        <v>3</v>
      </c>
      <c r="L828" s="30">
        <f>((K822*L822)+(K823*L823)+(K824*L824)+(K825*L825)+(K826*L826)+(K827*L827))/K828</f>
        <v>1</v>
      </c>
      <c r="M828" s="30">
        <f>((K822*M822)+(K823*M823)+(K824*M824)+(K825*M825)+(K826*M826)+(K827*M827))/K828</f>
        <v>1</v>
      </c>
      <c r="N828" s="29">
        <f>SUM(N822:N827)</f>
        <v>9</v>
      </c>
      <c r="O828" s="30">
        <f>((N822*O822)+(N823*O823)+(N824*O824)+(N825*O825)+(N826*O826)+(N827*O827))/N828</f>
        <v>0.55555555555555558</v>
      </c>
      <c r="P828" s="30">
        <f>((N822*P822)+(N823*P823)+(N824*P824)+(N825*P825)+(N826*P826)+(N827*P827))/N828</f>
        <v>0.77777777777777779</v>
      </c>
      <c r="R828" t="s">
        <v>90</v>
      </c>
    </row>
    <row r="829" spans="1:18" x14ac:dyDescent="0.25">
      <c r="R829">
        <v>0</v>
      </c>
    </row>
    <row r="830" spans="1:18" ht="15.75" thickBot="1" x14ac:dyDescent="0.3">
      <c r="R830">
        <v>0</v>
      </c>
    </row>
    <row r="831" spans="1:18" ht="15.75" thickBot="1" x14ac:dyDescent="0.3">
      <c r="B831" s="21" t="str">
        <f>R834</f>
        <v>THEA</v>
      </c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3"/>
      <c r="R831">
        <v>0</v>
      </c>
    </row>
    <row r="832" spans="1:18" ht="15.75" thickBot="1" x14ac:dyDescent="0.3">
      <c r="B832" s="10" t="s">
        <v>9</v>
      </c>
      <c r="C832" s="11"/>
      <c r="D832" s="12"/>
      <c r="E832" s="10" t="s">
        <v>10</v>
      </c>
      <c r="F832" s="11"/>
      <c r="G832" s="12"/>
      <c r="H832" s="7" t="s">
        <v>13</v>
      </c>
      <c r="I832" s="8"/>
      <c r="J832" s="9"/>
      <c r="K832" s="18" t="s">
        <v>11</v>
      </c>
      <c r="L832" s="19"/>
      <c r="M832" s="20"/>
      <c r="N832" s="7" t="s">
        <v>12</v>
      </c>
      <c r="O832" s="8"/>
      <c r="P832" s="9"/>
      <c r="R832">
        <v>0</v>
      </c>
    </row>
    <row r="833" spans="1:18" x14ac:dyDescent="0.25">
      <c r="B833" s="24" t="s">
        <v>98</v>
      </c>
      <c r="C833" s="25" t="s">
        <v>99</v>
      </c>
      <c r="D833" s="26" t="s">
        <v>100</v>
      </c>
      <c r="E833" s="24" t="s">
        <v>98</v>
      </c>
      <c r="F833" s="25" t="s">
        <v>99</v>
      </c>
      <c r="G833" s="26" t="s">
        <v>100</v>
      </c>
      <c r="H833" s="24" t="s">
        <v>98</v>
      </c>
      <c r="I833" s="25" t="s">
        <v>99</v>
      </c>
      <c r="J833" s="26" t="s">
        <v>100</v>
      </c>
      <c r="K833" s="24" t="s">
        <v>98</v>
      </c>
      <c r="L833" s="25" t="s">
        <v>99</v>
      </c>
      <c r="M833" s="26" t="s">
        <v>100</v>
      </c>
      <c r="N833" s="24" t="s">
        <v>98</v>
      </c>
      <c r="O833" s="25" t="s">
        <v>99</v>
      </c>
      <c r="P833" s="14" t="s">
        <v>100</v>
      </c>
      <c r="R833">
        <v>0</v>
      </c>
    </row>
    <row r="834" spans="1:18" x14ac:dyDescent="0.25">
      <c r="A834" s="28" t="s">
        <v>7</v>
      </c>
      <c r="B834" s="29">
        <v>1</v>
      </c>
      <c r="C834" s="30">
        <v>1</v>
      </c>
      <c r="D834" s="30">
        <v>1</v>
      </c>
      <c r="E834" s="29">
        <v>27</v>
      </c>
      <c r="F834" s="30">
        <v>0.74070000000000003</v>
      </c>
      <c r="G834" s="30">
        <v>0.74070000000000003</v>
      </c>
      <c r="H834" s="29">
        <v>1</v>
      </c>
      <c r="I834" s="30">
        <v>1</v>
      </c>
      <c r="J834" s="30">
        <v>1</v>
      </c>
      <c r="K834" s="29">
        <v>0</v>
      </c>
      <c r="L834" s="30">
        <v>0</v>
      </c>
      <c r="M834" s="30">
        <v>0</v>
      </c>
      <c r="N834" s="29">
        <v>1</v>
      </c>
      <c r="O834" s="30">
        <v>1</v>
      </c>
      <c r="P834" s="30">
        <v>1</v>
      </c>
      <c r="R834" t="s">
        <v>71</v>
      </c>
    </row>
    <row r="835" spans="1:18" x14ac:dyDescent="0.25">
      <c r="A835" s="28" t="s">
        <v>76</v>
      </c>
      <c r="B835" s="29">
        <v>0</v>
      </c>
      <c r="C835" s="30">
        <v>0</v>
      </c>
      <c r="D835" s="30">
        <v>0</v>
      </c>
      <c r="E835" s="29">
        <v>35</v>
      </c>
      <c r="F835" s="30">
        <v>0.7429</v>
      </c>
      <c r="G835" s="30">
        <v>0.9143</v>
      </c>
      <c r="H835" s="29">
        <v>2</v>
      </c>
      <c r="I835" s="30">
        <v>1</v>
      </c>
      <c r="J835" s="30">
        <v>1</v>
      </c>
      <c r="K835" s="29">
        <v>0</v>
      </c>
      <c r="L835" s="30">
        <v>0</v>
      </c>
      <c r="M835" s="30">
        <v>0</v>
      </c>
      <c r="N835" s="29">
        <v>2</v>
      </c>
      <c r="O835" s="30">
        <v>0.5</v>
      </c>
      <c r="P835" s="30">
        <v>0.5</v>
      </c>
      <c r="R835" t="s">
        <v>7</v>
      </c>
    </row>
    <row r="836" spans="1:18" x14ac:dyDescent="0.25">
      <c r="A836" s="31" t="s">
        <v>101</v>
      </c>
      <c r="B836" s="29">
        <f>SUM(B834:B835)</f>
        <v>1</v>
      </c>
      <c r="C836" s="30">
        <f>((B834*C834)+(B835*C835))/B836</f>
        <v>1</v>
      </c>
      <c r="D836" s="30">
        <f>((B834*D834)+(B835*D835))/B836</f>
        <v>1</v>
      </c>
      <c r="E836" s="29">
        <f>SUM(E834:E835)</f>
        <v>62</v>
      </c>
      <c r="F836" s="30">
        <f>((E834*F834)+(E835*F835))/E836</f>
        <v>0.741941935483871</v>
      </c>
      <c r="G836" s="30">
        <f>((E834*G834)+(E835*G835))/E836</f>
        <v>0.8387</v>
      </c>
      <c r="H836" s="29">
        <f>SUM(H834:H835)</f>
        <v>3</v>
      </c>
      <c r="I836" s="30">
        <f>((H834*I834)+(H835*I835))/H836</f>
        <v>1</v>
      </c>
      <c r="J836" s="30">
        <f>((H834*J834)+(H835*J835))/H836</f>
        <v>1</v>
      </c>
      <c r="K836" s="29">
        <f>SUM(K834:K835)</f>
        <v>0</v>
      </c>
      <c r="L836" s="30" t="e">
        <f>((K834*L834)+(K835*L835))/K836</f>
        <v>#DIV/0!</v>
      </c>
      <c r="M836" s="30" t="e">
        <f>((K834*M834)+(K835*M835))/K836</f>
        <v>#DIV/0!</v>
      </c>
      <c r="N836" s="29">
        <f>SUM(N834:N835)</f>
        <v>3</v>
      </c>
      <c r="O836" s="30">
        <f>((N834*O834)+(N835*O835))/N836</f>
        <v>0.66666666666666663</v>
      </c>
      <c r="P836" s="30">
        <f>((N834*P834)+(N835*P835))/N836</f>
        <v>0.66666666666666663</v>
      </c>
      <c r="R836" t="s">
        <v>76</v>
      </c>
    </row>
    <row r="837" spans="1:18" x14ac:dyDescent="0.25">
      <c r="R837">
        <v>0</v>
      </c>
    </row>
    <row r="838" spans="1:18" ht="15.75" thickBot="1" x14ac:dyDescent="0.3">
      <c r="R838">
        <v>0</v>
      </c>
    </row>
    <row r="839" spans="1:18" ht="15.75" thickBot="1" x14ac:dyDescent="0.3">
      <c r="B839" s="21" t="str">
        <f>R842</f>
        <v>VN</v>
      </c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3"/>
      <c r="R839">
        <v>0</v>
      </c>
    </row>
    <row r="840" spans="1:18" ht="15.75" thickBot="1" x14ac:dyDescent="0.3">
      <c r="B840" s="10" t="s">
        <v>9</v>
      </c>
      <c r="C840" s="11"/>
      <c r="D840" s="12"/>
      <c r="E840" s="10" t="s">
        <v>10</v>
      </c>
      <c r="F840" s="11"/>
      <c r="G840" s="12"/>
      <c r="H840" s="7" t="s">
        <v>13</v>
      </c>
      <c r="I840" s="8"/>
      <c r="J840" s="9"/>
      <c r="K840" s="18" t="s">
        <v>11</v>
      </c>
      <c r="L840" s="19"/>
      <c r="M840" s="20"/>
      <c r="N840" s="7" t="s">
        <v>12</v>
      </c>
      <c r="O840" s="8"/>
      <c r="P840" s="9"/>
      <c r="R840">
        <v>0</v>
      </c>
    </row>
    <row r="841" spans="1:18" x14ac:dyDescent="0.25">
      <c r="B841" s="24" t="s">
        <v>98</v>
      </c>
      <c r="C841" s="25" t="s">
        <v>99</v>
      </c>
      <c r="D841" s="26" t="s">
        <v>100</v>
      </c>
      <c r="E841" s="24" t="s">
        <v>98</v>
      </c>
      <c r="F841" s="25" t="s">
        <v>99</v>
      </c>
      <c r="G841" s="26" t="s">
        <v>100</v>
      </c>
      <c r="H841" s="24" t="s">
        <v>98</v>
      </c>
      <c r="I841" s="25" t="s">
        <v>99</v>
      </c>
      <c r="J841" s="26" t="s">
        <v>100</v>
      </c>
      <c r="K841" s="24" t="s">
        <v>98</v>
      </c>
      <c r="L841" s="25" t="s">
        <v>99</v>
      </c>
      <c r="M841" s="26" t="s">
        <v>100</v>
      </c>
      <c r="N841" s="24" t="s">
        <v>98</v>
      </c>
      <c r="O841" s="25" t="s">
        <v>99</v>
      </c>
      <c r="P841" s="14" t="s">
        <v>100</v>
      </c>
      <c r="R841">
        <v>0</v>
      </c>
    </row>
    <row r="842" spans="1:18" x14ac:dyDescent="0.25">
      <c r="A842" s="28" t="s">
        <v>7</v>
      </c>
      <c r="B842" s="29">
        <v>3</v>
      </c>
      <c r="C842" s="30">
        <v>0.66669999999999996</v>
      </c>
      <c r="D842" s="30">
        <v>1</v>
      </c>
      <c r="E842" s="29">
        <v>78</v>
      </c>
      <c r="F842" s="30">
        <v>0.87180000000000002</v>
      </c>
      <c r="G842" s="30">
        <v>0.98719999999999997</v>
      </c>
      <c r="H842" s="29">
        <v>4</v>
      </c>
      <c r="I842" s="30">
        <v>1</v>
      </c>
      <c r="J842" s="30">
        <v>1</v>
      </c>
      <c r="K842" s="29">
        <v>0</v>
      </c>
      <c r="L842" s="30">
        <v>0</v>
      </c>
      <c r="M842" s="30">
        <v>0</v>
      </c>
      <c r="N842" s="29">
        <v>8</v>
      </c>
      <c r="O842" s="30">
        <v>1</v>
      </c>
      <c r="P842" s="30">
        <v>1</v>
      </c>
      <c r="R842" t="s">
        <v>72</v>
      </c>
    </row>
    <row r="843" spans="1:18" x14ac:dyDescent="0.25">
      <c r="A843" s="28" t="s">
        <v>81</v>
      </c>
      <c r="B843" s="29">
        <v>0</v>
      </c>
      <c r="C843" s="30">
        <v>0</v>
      </c>
      <c r="D843" s="30">
        <v>0</v>
      </c>
      <c r="E843" s="29">
        <v>30</v>
      </c>
      <c r="F843" s="30">
        <v>1</v>
      </c>
      <c r="G843" s="30">
        <v>1</v>
      </c>
      <c r="H843" s="29">
        <v>0</v>
      </c>
      <c r="I843" s="30">
        <v>0</v>
      </c>
      <c r="J843" s="30">
        <v>0</v>
      </c>
      <c r="K843" s="29">
        <v>0</v>
      </c>
      <c r="L843" s="30">
        <v>0</v>
      </c>
      <c r="M843" s="30">
        <v>0</v>
      </c>
      <c r="N843" s="29">
        <v>5</v>
      </c>
      <c r="O843" s="30">
        <v>1</v>
      </c>
      <c r="P843" s="30">
        <v>1</v>
      </c>
      <c r="R843" t="s">
        <v>7</v>
      </c>
    </row>
    <row r="844" spans="1:18" x14ac:dyDescent="0.25">
      <c r="A844" s="28" t="s">
        <v>85</v>
      </c>
      <c r="B844" s="29">
        <v>0</v>
      </c>
      <c r="C844" s="30">
        <v>0</v>
      </c>
      <c r="D844" s="30">
        <v>0</v>
      </c>
      <c r="E844" s="29">
        <v>52</v>
      </c>
      <c r="F844" s="30">
        <v>0.96150000000000002</v>
      </c>
      <c r="G844" s="30">
        <v>0.98080000000000001</v>
      </c>
      <c r="H844" s="29">
        <v>0</v>
      </c>
      <c r="I844" s="30">
        <v>0</v>
      </c>
      <c r="J844" s="30">
        <v>0</v>
      </c>
      <c r="K844" s="29">
        <v>0</v>
      </c>
      <c r="L844" s="30">
        <v>0</v>
      </c>
      <c r="M844" s="30">
        <v>0</v>
      </c>
      <c r="N844" s="29">
        <v>3</v>
      </c>
      <c r="O844" s="30">
        <v>1</v>
      </c>
      <c r="P844" s="30">
        <v>1</v>
      </c>
      <c r="R844" t="s">
        <v>81</v>
      </c>
    </row>
    <row r="845" spans="1:18" x14ac:dyDescent="0.25">
      <c r="A845" s="28" t="s">
        <v>76</v>
      </c>
      <c r="B845" s="29">
        <v>0</v>
      </c>
      <c r="C845" s="30">
        <v>0</v>
      </c>
      <c r="D845" s="30">
        <v>0</v>
      </c>
      <c r="E845" s="29">
        <v>45</v>
      </c>
      <c r="F845" s="30">
        <v>1</v>
      </c>
      <c r="G845" s="30">
        <v>1</v>
      </c>
      <c r="H845" s="29">
        <v>3</v>
      </c>
      <c r="I845" s="30">
        <v>1</v>
      </c>
      <c r="J845" s="30">
        <v>1</v>
      </c>
      <c r="K845" s="29">
        <v>0</v>
      </c>
      <c r="L845" s="30">
        <v>0</v>
      </c>
      <c r="M845" s="30">
        <v>0</v>
      </c>
      <c r="N845" s="29">
        <v>6</v>
      </c>
      <c r="O845" s="30">
        <v>1</v>
      </c>
      <c r="P845" s="30">
        <v>1</v>
      </c>
      <c r="R845" t="s">
        <v>85</v>
      </c>
    </row>
    <row r="846" spans="1:18" x14ac:dyDescent="0.25">
      <c r="A846" s="28" t="s">
        <v>83</v>
      </c>
      <c r="B846" s="29">
        <v>0</v>
      </c>
      <c r="C846" s="30">
        <v>0</v>
      </c>
      <c r="D846" s="30">
        <v>0</v>
      </c>
      <c r="E846" s="29">
        <v>75</v>
      </c>
      <c r="F846" s="30">
        <v>0.92</v>
      </c>
      <c r="G846" s="30">
        <v>0.96</v>
      </c>
      <c r="H846" s="29">
        <v>0</v>
      </c>
      <c r="I846" s="30">
        <v>0</v>
      </c>
      <c r="J846" s="30">
        <v>0</v>
      </c>
      <c r="K846" s="29">
        <v>0</v>
      </c>
      <c r="L846" s="30">
        <v>0</v>
      </c>
      <c r="M846" s="30">
        <v>0</v>
      </c>
      <c r="N846" s="29">
        <v>4</v>
      </c>
      <c r="O846" s="30">
        <v>1</v>
      </c>
      <c r="P846" s="30">
        <v>1</v>
      </c>
      <c r="R846" t="s">
        <v>76</v>
      </c>
    </row>
    <row r="847" spans="1:18" x14ac:dyDescent="0.25">
      <c r="A847" s="28" t="s">
        <v>90</v>
      </c>
      <c r="B847" s="29">
        <v>0</v>
      </c>
      <c r="C847" s="30">
        <v>0</v>
      </c>
      <c r="D847" s="30">
        <v>0</v>
      </c>
      <c r="E847" s="29">
        <v>32</v>
      </c>
      <c r="F847" s="30">
        <v>1</v>
      </c>
      <c r="G847" s="30">
        <v>1</v>
      </c>
      <c r="H847" s="29">
        <v>0</v>
      </c>
      <c r="I847" s="30">
        <v>0</v>
      </c>
      <c r="J847" s="30">
        <v>0</v>
      </c>
      <c r="K847" s="29">
        <v>0</v>
      </c>
      <c r="L847" s="30">
        <v>0</v>
      </c>
      <c r="M847" s="30">
        <v>0</v>
      </c>
      <c r="N847" s="29">
        <v>2</v>
      </c>
      <c r="O847" s="30">
        <v>1</v>
      </c>
      <c r="P847" s="30">
        <v>1</v>
      </c>
      <c r="R847" t="s">
        <v>83</v>
      </c>
    </row>
    <row r="848" spans="1:18" x14ac:dyDescent="0.25">
      <c r="A848" s="31" t="s">
        <v>101</v>
      </c>
      <c r="B848" s="29">
        <f>SUM(B842:B847)</f>
        <v>3</v>
      </c>
      <c r="C848" s="30">
        <f>((B842*C842)+(B843*C843)+(B844*C844)+(B845*C845)+(B846*C846)+(B847*C847))/B848</f>
        <v>0.66669999999999996</v>
      </c>
      <c r="D848" s="30">
        <f>((B842*D842)+(B843*D843)+(B844*D844)+(B845*D845)+(B846*D846)+(B847*D847))/B848</f>
        <v>1</v>
      </c>
      <c r="E848" s="29">
        <f>SUM(E842:E847)</f>
        <v>312</v>
      </c>
      <c r="F848" s="30">
        <f>((E842*F842)+(E843*F843)+(E844*F844)+(E845*F845)+(E846*F846)+(E847*F847))/E848</f>
        <v>0.94230256410256408</v>
      </c>
      <c r="G848" s="30">
        <f>((E842*G842)+(E843*G843)+(E844*G844)+(E845*G845)+(E846*G846)+(E847*G847))/E848</f>
        <v>0.98398461538461535</v>
      </c>
      <c r="H848" s="29">
        <f>SUM(H842:H847)</f>
        <v>7</v>
      </c>
      <c r="I848" s="30">
        <f>((H842*I842)+(H843*I843)+(H844*I844)+(H845*I845)+(H846*I846)+(H847*I847))/H848</f>
        <v>1</v>
      </c>
      <c r="J848" s="30">
        <f>((H842*J842)+(H843*J843)+(H844*J844)+(H845*J845)+(H846*J846)+(H847*J847))/H848</f>
        <v>1</v>
      </c>
      <c r="K848" s="29">
        <f>SUM(K842:K847)</f>
        <v>0</v>
      </c>
      <c r="L848" s="30" t="e">
        <f>((K842*L842)+(K843*L843)+(K844*L844)+(K845*L845)+(K846*L846)+(K847*L847))/K848</f>
        <v>#DIV/0!</v>
      </c>
      <c r="M848" s="30" t="e">
        <f>((K842*M842)+(K843*M843)+(K844*M844)+(K845*M845)+(K846*M846)+(K847*M847))/K848</f>
        <v>#DIV/0!</v>
      </c>
      <c r="N848" s="29">
        <f>SUM(N842:N847)</f>
        <v>28</v>
      </c>
      <c r="O848" s="30">
        <f>((N842*O842)+(N843*O843)+(N844*O844)+(N845*O845)+(N846*O846)+(N847*O847))/N848</f>
        <v>1</v>
      </c>
      <c r="P848" s="30">
        <f>((N842*P842)+(N843*P843)+(N844*P844)+(N845*P845)+(N846*P846)+(N847*P847))/N848</f>
        <v>1</v>
      </c>
      <c r="R848" t="s">
        <v>90</v>
      </c>
    </row>
    <row r="849" spans="1:18" x14ac:dyDescent="0.25">
      <c r="R849">
        <v>0</v>
      </c>
    </row>
    <row r="850" spans="1:18" ht="15.75" thickBot="1" x14ac:dyDescent="0.3">
      <c r="R850">
        <v>0</v>
      </c>
    </row>
    <row r="851" spans="1:18" ht="15.75" thickBot="1" x14ac:dyDescent="0.3">
      <c r="B851" s="21" t="str">
        <f>R854</f>
        <v>WE</v>
      </c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3"/>
      <c r="R851">
        <v>0</v>
      </c>
    </row>
    <row r="852" spans="1:18" ht="15.75" thickBot="1" x14ac:dyDescent="0.3">
      <c r="B852" s="10" t="s">
        <v>9</v>
      </c>
      <c r="C852" s="11"/>
      <c r="D852" s="12"/>
      <c r="E852" s="10" t="s">
        <v>10</v>
      </c>
      <c r="F852" s="11"/>
      <c r="G852" s="12"/>
      <c r="H852" s="7" t="s">
        <v>13</v>
      </c>
      <c r="I852" s="8"/>
      <c r="J852" s="9"/>
      <c r="K852" s="18" t="s">
        <v>11</v>
      </c>
      <c r="L852" s="19"/>
      <c r="M852" s="20"/>
      <c r="N852" s="7" t="s">
        <v>12</v>
      </c>
      <c r="O852" s="8"/>
      <c r="P852" s="9"/>
      <c r="R852">
        <v>0</v>
      </c>
    </row>
    <row r="853" spans="1:18" x14ac:dyDescent="0.25">
      <c r="B853" s="24" t="s">
        <v>98</v>
      </c>
      <c r="C853" s="25" t="s">
        <v>99</v>
      </c>
      <c r="D853" s="26" t="s">
        <v>100</v>
      </c>
      <c r="E853" s="24" t="s">
        <v>98</v>
      </c>
      <c r="F853" s="25" t="s">
        <v>99</v>
      </c>
      <c r="G853" s="26" t="s">
        <v>100</v>
      </c>
      <c r="H853" s="24" t="s">
        <v>98</v>
      </c>
      <c r="I853" s="25" t="s">
        <v>99</v>
      </c>
      <c r="J853" s="26" t="s">
        <v>100</v>
      </c>
      <c r="K853" s="24" t="s">
        <v>98</v>
      </c>
      <c r="L853" s="25" t="s">
        <v>99</v>
      </c>
      <c r="M853" s="26" t="s">
        <v>100</v>
      </c>
      <c r="N853" s="24" t="s">
        <v>98</v>
      </c>
      <c r="O853" s="25" t="s">
        <v>99</v>
      </c>
      <c r="P853" s="14" t="s">
        <v>100</v>
      </c>
      <c r="R853">
        <v>0</v>
      </c>
    </row>
    <row r="854" spans="1:18" x14ac:dyDescent="0.25">
      <c r="A854" s="28" t="s">
        <v>7</v>
      </c>
      <c r="B854" s="29">
        <v>0</v>
      </c>
      <c r="C854" s="30">
        <v>0</v>
      </c>
      <c r="D854" s="30">
        <v>0</v>
      </c>
      <c r="E854" s="29">
        <v>38</v>
      </c>
      <c r="F854" s="30">
        <v>0.86839999999999995</v>
      </c>
      <c r="G854" s="30">
        <v>0.92110000000000003</v>
      </c>
      <c r="H854" s="29">
        <v>1</v>
      </c>
      <c r="I854" s="30">
        <v>1</v>
      </c>
      <c r="J854" s="30">
        <v>1</v>
      </c>
      <c r="K854" s="29">
        <v>0</v>
      </c>
      <c r="L854" s="30">
        <v>0</v>
      </c>
      <c r="M854" s="30">
        <v>0</v>
      </c>
      <c r="N854" s="29">
        <v>0</v>
      </c>
      <c r="O854" s="30">
        <v>0</v>
      </c>
      <c r="P854" s="30">
        <v>0</v>
      </c>
      <c r="R854" t="s">
        <v>73</v>
      </c>
    </row>
    <row r="855" spans="1:18" x14ac:dyDescent="0.25">
      <c r="A855" s="28" t="s">
        <v>81</v>
      </c>
      <c r="B855" s="29">
        <v>0</v>
      </c>
      <c r="C855" s="30">
        <v>0</v>
      </c>
      <c r="D855" s="30">
        <v>0</v>
      </c>
      <c r="E855" s="29">
        <v>49</v>
      </c>
      <c r="F855" s="30">
        <v>0.73470000000000002</v>
      </c>
      <c r="G855" s="30">
        <v>0.87760000000000005</v>
      </c>
      <c r="H855" s="29">
        <v>2</v>
      </c>
      <c r="I855" s="30">
        <v>1</v>
      </c>
      <c r="J855" s="30">
        <v>1</v>
      </c>
      <c r="K855" s="29">
        <v>0</v>
      </c>
      <c r="L855" s="30">
        <v>0</v>
      </c>
      <c r="M855" s="30">
        <v>0</v>
      </c>
      <c r="N855" s="29">
        <v>8</v>
      </c>
      <c r="O855" s="30">
        <v>0.5</v>
      </c>
      <c r="P855" s="30">
        <v>0.75</v>
      </c>
      <c r="R855" t="s">
        <v>7</v>
      </c>
    </row>
    <row r="856" spans="1:18" x14ac:dyDescent="0.25">
      <c r="A856" s="28" t="s">
        <v>85</v>
      </c>
      <c r="B856" s="29">
        <v>0</v>
      </c>
      <c r="C856" s="30">
        <v>0</v>
      </c>
      <c r="D856" s="30">
        <v>0</v>
      </c>
      <c r="E856" s="29">
        <v>34</v>
      </c>
      <c r="F856" s="30">
        <v>0.79410000000000003</v>
      </c>
      <c r="G856" s="30">
        <v>0.79410000000000003</v>
      </c>
      <c r="H856" s="29">
        <v>4</v>
      </c>
      <c r="I856" s="30">
        <v>1</v>
      </c>
      <c r="J856" s="30">
        <v>1</v>
      </c>
      <c r="K856" s="29">
        <v>2</v>
      </c>
      <c r="L856" s="30">
        <v>0.5</v>
      </c>
      <c r="M856" s="30">
        <v>0.5</v>
      </c>
      <c r="N856" s="29">
        <v>4</v>
      </c>
      <c r="O856" s="30">
        <v>1</v>
      </c>
      <c r="P856" s="30">
        <v>1</v>
      </c>
      <c r="R856" t="s">
        <v>81</v>
      </c>
    </row>
    <row r="857" spans="1:18" x14ac:dyDescent="0.25">
      <c r="A857" s="28" t="s">
        <v>76</v>
      </c>
      <c r="B857" s="29">
        <v>0</v>
      </c>
      <c r="C857" s="30">
        <v>0</v>
      </c>
      <c r="D857" s="30">
        <v>0</v>
      </c>
      <c r="E857" s="29">
        <v>45</v>
      </c>
      <c r="F857" s="30">
        <v>0.66669999999999996</v>
      </c>
      <c r="G857" s="30">
        <v>0.73329999999999995</v>
      </c>
      <c r="H857" s="29">
        <v>3</v>
      </c>
      <c r="I857" s="30">
        <v>0.66669999999999996</v>
      </c>
      <c r="J857" s="30">
        <v>1</v>
      </c>
      <c r="K857" s="29">
        <v>0</v>
      </c>
      <c r="L857" s="30">
        <v>0</v>
      </c>
      <c r="M857" s="30">
        <v>0</v>
      </c>
      <c r="N857" s="29">
        <v>2</v>
      </c>
      <c r="O857" s="30">
        <v>1</v>
      </c>
      <c r="P857" s="30">
        <v>1</v>
      </c>
      <c r="R857" t="s">
        <v>85</v>
      </c>
    </row>
    <row r="858" spans="1:18" x14ac:dyDescent="0.25">
      <c r="A858" s="28" t="s">
        <v>83</v>
      </c>
      <c r="B858" s="29">
        <v>0</v>
      </c>
      <c r="C858" s="30">
        <v>0</v>
      </c>
      <c r="D858" s="30">
        <v>0</v>
      </c>
      <c r="E858" s="29">
        <v>41</v>
      </c>
      <c r="F858" s="30">
        <v>0.82930000000000004</v>
      </c>
      <c r="G858" s="30">
        <v>0.82930000000000004</v>
      </c>
      <c r="H858" s="29">
        <v>5</v>
      </c>
      <c r="I858" s="30">
        <v>0.8</v>
      </c>
      <c r="J858" s="30">
        <v>1</v>
      </c>
      <c r="K858" s="29">
        <v>0</v>
      </c>
      <c r="L858" s="30">
        <v>0</v>
      </c>
      <c r="M858" s="30">
        <v>0</v>
      </c>
      <c r="N858" s="29">
        <v>0</v>
      </c>
      <c r="O858" s="30">
        <v>0</v>
      </c>
      <c r="P858" s="30">
        <v>0</v>
      </c>
      <c r="R858" t="s">
        <v>76</v>
      </c>
    </row>
    <row r="859" spans="1:18" x14ac:dyDescent="0.25">
      <c r="A859" s="28" t="s">
        <v>90</v>
      </c>
      <c r="B859" s="29">
        <v>0</v>
      </c>
      <c r="C859" s="30">
        <v>0</v>
      </c>
      <c r="D859" s="30">
        <v>0</v>
      </c>
      <c r="E859" s="29">
        <v>52</v>
      </c>
      <c r="F859" s="30">
        <v>0.86539999999999995</v>
      </c>
      <c r="G859" s="30">
        <v>0.90380000000000005</v>
      </c>
      <c r="H859" s="29">
        <v>0</v>
      </c>
      <c r="I859" s="30">
        <v>0</v>
      </c>
      <c r="J859" s="30">
        <v>0</v>
      </c>
      <c r="K859" s="29">
        <v>0</v>
      </c>
      <c r="L859" s="30">
        <v>0</v>
      </c>
      <c r="M859" s="30">
        <v>0</v>
      </c>
      <c r="N859" s="29">
        <v>2</v>
      </c>
      <c r="O859" s="30">
        <v>1</v>
      </c>
      <c r="P859" s="30">
        <v>1</v>
      </c>
      <c r="R859" t="s">
        <v>83</v>
      </c>
    </row>
    <row r="860" spans="1:18" x14ac:dyDescent="0.25">
      <c r="A860" s="31" t="s">
        <v>101</v>
      </c>
      <c r="B860" s="29">
        <f>SUM(B854:B859)</f>
        <v>0</v>
      </c>
      <c r="C860" s="30" t="e">
        <f>((B854*C854)+(B855*C855)+(B856*C856)+(B857*C857)+(B858*C858)+(B859*C859))/B860</f>
        <v>#DIV/0!</v>
      </c>
      <c r="D860" s="30" t="e">
        <f>((B854*D854)+(B855*D855)+(B856*D856)+(B857*D857)+(B858*D858)+(B859*D859))/B860</f>
        <v>#DIV/0!</v>
      </c>
      <c r="E860" s="29">
        <f>SUM(E854:E859)</f>
        <v>259</v>
      </c>
      <c r="F860" s="30">
        <f>((E854*F854)+(E855*F855)+(E856*F856)+(E857*F857)+(E858*F858)+(E859*F859))/E860</f>
        <v>0.79151544401544394</v>
      </c>
      <c r="G860" s="30">
        <f>((E854*G854)+(E855*G855)+(E856*G856)+(E857*G857)+(E858*G858)+(E859*G859))/E860</f>
        <v>0.84556370656370661</v>
      </c>
      <c r="H860" s="29">
        <f>SUM(H854:H859)</f>
        <v>15</v>
      </c>
      <c r="I860" s="30">
        <f>((H854*I854)+(H855*I855)+(H856*I856)+(H857*I857)+(H858*I858)+(H859*I859))/H860</f>
        <v>0.8666733333333333</v>
      </c>
      <c r="J860" s="30">
        <f>((H854*J854)+(H855*J855)+(H856*J856)+(H857*J857)+(H858*J858)+(H859*J859))/H860</f>
        <v>1</v>
      </c>
      <c r="K860" s="29">
        <f>SUM(K854:K859)</f>
        <v>2</v>
      </c>
      <c r="L860" s="30">
        <f>((K854*L854)+(K855*L855)+(K856*L856)+(K857*L857)+(K858*L858)+(K859*L859))/K860</f>
        <v>0.5</v>
      </c>
      <c r="M860" s="30">
        <f>((K854*M854)+(K855*M855)+(K856*M856)+(K857*M857)+(K858*M858)+(K859*M859))/K860</f>
        <v>0.5</v>
      </c>
      <c r="N860" s="29">
        <f>SUM(N854:N859)</f>
        <v>16</v>
      </c>
      <c r="O860" s="30">
        <f>((N854*O854)+(N855*O855)+(N856*O856)+(N857*O857)+(N858*O858)+(N859*O859))/N860</f>
        <v>0.75</v>
      </c>
      <c r="P860" s="30">
        <f>((N854*P854)+(N855*P855)+(N856*P856)+(N857*P857)+(N858*P858)+(N859*P859))/N860</f>
        <v>0.875</v>
      </c>
      <c r="R860" t="s">
        <v>90</v>
      </c>
    </row>
    <row r="861" spans="1:18" x14ac:dyDescent="0.25">
      <c r="R861">
        <v>0</v>
      </c>
    </row>
    <row r="862" spans="1:18" ht="15.75" thickBot="1" x14ac:dyDescent="0.3">
      <c r="R862">
        <v>0</v>
      </c>
    </row>
    <row r="863" spans="1:18" ht="15.75" thickBot="1" x14ac:dyDescent="0.3">
      <c r="B863" s="21" t="str">
        <f>R866</f>
        <v>WELD</v>
      </c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3"/>
      <c r="R863">
        <v>0</v>
      </c>
    </row>
    <row r="864" spans="1:18" ht="15.75" thickBot="1" x14ac:dyDescent="0.3">
      <c r="B864" s="10" t="s">
        <v>9</v>
      </c>
      <c r="C864" s="11"/>
      <c r="D864" s="12"/>
      <c r="E864" s="10" t="s">
        <v>10</v>
      </c>
      <c r="F864" s="11"/>
      <c r="G864" s="12"/>
      <c r="H864" s="7" t="s">
        <v>13</v>
      </c>
      <c r="I864" s="8"/>
      <c r="J864" s="9"/>
      <c r="K864" s="18" t="s">
        <v>11</v>
      </c>
      <c r="L864" s="19"/>
      <c r="M864" s="20"/>
      <c r="N864" s="7" t="s">
        <v>12</v>
      </c>
      <c r="O864" s="8"/>
      <c r="P864" s="9"/>
      <c r="R864">
        <v>0</v>
      </c>
    </row>
    <row r="865" spans="1:18" x14ac:dyDescent="0.25">
      <c r="B865" s="24" t="s">
        <v>98</v>
      </c>
      <c r="C865" s="25" t="s">
        <v>99</v>
      </c>
      <c r="D865" s="26" t="s">
        <v>100</v>
      </c>
      <c r="E865" s="24" t="s">
        <v>98</v>
      </c>
      <c r="F865" s="25" t="s">
        <v>99</v>
      </c>
      <c r="G865" s="26" t="s">
        <v>100</v>
      </c>
      <c r="H865" s="24" t="s">
        <v>98</v>
      </c>
      <c r="I865" s="25" t="s">
        <v>99</v>
      </c>
      <c r="J865" s="26" t="s">
        <v>100</v>
      </c>
      <c r="K865" s="24" t="s">
        <v>98</v>
      </c>
      <c r="L865" s="25" t="s">
        <v>99</v>
      </c>
      <c r="M865" s="26" t="s">
        <v>100</v>
      </c>
      <c r="N865" s="24" t="s">
        <v>98</v>
      </c>
      <c r="O865" s="25" t="s">
        <v>99</v>
      </c>
      <c r="P865" s="14" t="s">
        <v>100</v>
      </c>
      <c r="R865">
        <v>0</v>
      </c>
    </row>
    <row r="866" spans="1:18" x14ac:dyDescent="0.25">
      <c r="A866" s="28" t="s">
        <v>7</v>
      </c>
      <c r="B866" s="29">
        <v>0</v>
      </c>
      <c r="C866" s="30">
        <v>0</v>
      </c>
      <c r="D866" s="30">
        <v>0</v>
      </c>
      <c r="E866" s="29">
        <v>69</v>
      </c>
      <c r="F866" s="30">
        <v>0.57969999999999999</v>
      </c>
      <c r="G866" s="30">
        <v>0.84060000000000001</v>
      </c>
      <c r="H866" s="29">
        <v>9</v>
      </c>
      <c r="I866" s="30">
        <v>0.88890000000000002</v>
      </c>
      <c r="J866" s="30">
        <v>0.88890000000000002</v>
      </c>
      <c r="K866" s="29">
        <v>0</v>
      </c>
      <c r="L866" s="30">
        <v>0</v>
      </c>
      <c r="M866" s="30">
        <v>0</v>
      </c>
      <c r="N866" s="29">
        <v>5</v>
      </c>
      <c r="O866" s="30">
        <v>0.6</v>
      </c>
      <c r="P866" s="30">
        <v>1</v>
      </c>
      <c r="R866" t="s">
        <v>74</v>
      </c>
    </row>
    <row r="867" spans="1:18" x14ac:dyDescent="0.25">
      <c r="A867" s="28" t="s">
        <v>81</v>
      </c>
      <c r="B867" s="29">
        <v>0</v>
      </c>
      <c r="C867" s="30">
        <v>0</v>
      </c>
      <c r="D867" s="30">
        <v>0</v>
      </c>
      <c r="E867" s="29">
        <v>80</v>
      </c>
      <c r="F867" s="30">
        <v>0.65</v>
      </c>
      <c r="G867" s="30">
        <v>0.76249999999999996</v>
      </c>
      <c r="H867" s="29">
        <v>3</v>
      </c>
      <c r="I867" s="30">
        <v>1</v>
      </c>
      <c r="J867" s="30">
        <v>1</v>
      </c>
      <c r="K867" s="29">
        <v>1</v>
      </c>
      <c r="L867" s="30">
        <v>1</v>
      </c>
      <c r="M867" s="30">
        <v>1</v>
      </c>
      <c r="N867" s="29">
        <v>6</v>
      </c>
      <c r="O867" s="30">
        <v>0.66669999999999996</v>
      </c>
      <c r="P867" s="30">
        <v>0.83330000000000004</v>
      </c>
      <c r="R867" t="s">
        <v>7</v>
      </c>
    </row>
    <row r="868" spans="1:18" x14ac:dyDescent="0.25">
      <c r="A868" s="28" t="s">
        <v>85</v>
      </c>
      <c r="B868" s="29">
        <v>0</v>
      </c>
      <c r="C868" s="30">
        <v>0</v>
      </c>
      <c r="D868" s="30">
        <v>0</v>
      </c>
      <c r="E868" s="29">
        <v>63</v>
      </c>
      <c r="F868" s="30">
        <v>0.66669999999999996</v>
      </c>
      <c r="G868" s="30">
        <v>0.8095</v>
      </c>
      <c r="H868" s="29">
        <v>3</v>
      </c>
      <c r="I868" s="30">
        <v>0.33329999999999999</v>
      </c>
      <c r="J868" s="30">
        <v>0.33329999999999999</v>
      </c>
      <c r="K868" s="29">
        <v>0</v>
      </c>
      <c r="L868" s="30">
        <v>0</v>
      </c>
      <c r="M868" s="30">
        <v>0</v>
      </c>
      <c r="N868" s="29">
        <v>11</v>
      </c>
      <c r="O868" s="30">
        <v>0.72729999999999995</v>
      </c>
      <c r="P868" s="30">
        <v>1</v>
      </c>
      <c r="R868" t="s">
        <v>81</v>
      </c>
    </row>
    <row r="869" spans="1:18" x14ac:dyDescent="0.25">
      <c r="A869" s="28" t="s">
        <v>76</v>
      </c>
      <c r="B869" s="29">
        <v>0</v>
      </c>
      <c r="C869" s="30">
        <v>0</v>
      </c>
      <c r="D869" s="30">
        <v>0</v>
      </c>
      <c r="E869" s="29">
        <v>77</v>
      </c>
      <c r="F869" s="30">
        <v>0.6623</v>
      </c>
      <c r="G869" s="30">
        <v>0.87009999999999998</v>
      </c>
      <c r="H869" s="29">
        <v>11</v>
      </c>
      <c r="I869" s="30">
        <v>0.90910000000000002</v>
      </c>
      <c r="J869" s="30">
        <v>1</v>
      </c>
      <c r="K869" s="29">
        <v>0</v>
      </c>
      <c r="L869" s="30">
        <v>0</v>
      </c>
      <c r="M869" s="30">
        <v>0</v>
      </c>
      <c r="N869" s="29">
        <v>13</v>
      </c>
      <c r="O869" s="30">
        <v>0.76919999999999999</v>
      </c>
      <c r="P869" s="30">
        <v>1</v>
      </c>
      <c r="R869" t="s">
        <v>85</v>
      </c>
    </row>
    <row r="870" spans="1:18" x14ac:dyDescent="0.25">
      <c r="A870" s="28" t="s">
        <v>83</v>
      </c>
      <c r="B870" s="29">
        <v>0</v>
      </c>
      <c r="C870" s="30">
        <v>0</v>
      </c>
      <c r="D870" s="30">
        <v>0</v>
      </c>
      <c r="E870" s="29">
        <v>67</v>
      </c>
      <c r="F870" s="30">
        <v>0.6119</v>
      </c>
      <c r="G870" s="30">
        <v>0.91039999999999999</v>
      </c>
      <c r="H870" s="29">
        <v>3</v>
      </c>
      <c r="I870" s="30">
        <v>1</v>
      </c>
      <c r="J870" s="30">
        <v>1</v>
      </c>
      <c r="K870" s="29">
        <v>0</v>
      </c>
      <c r="L870" s="30">
        <v>0</v>
      </c>
      <c r="M870" s="30">
        <v>0</v>
      </c>
      <c r="N870" s="29">
        <v>13</v>
      </c>
      <c r="O870" s="30">
        <v>0.84619999999999995</v>
      </c>
      <c r="P870" s="30">
        <v>0.84619999999999995</v>
      </c>
      <c r="R870" t="s">
        <v>76</v>
      </c>
    </row>
    <row r="871" spans="1:18" x14ac:dyDescent="0.25">
      <c r="A871" s="28" t="s">
        <v>90</v>
      </c>
      <c r="B871" s="29">
        <v>0</v>
      </c>
      <c r="C871" s="30">
        <v>0</v>
      </c>
      <c r="D871" s="30">
        <v>0</v>
      </c>
      <c r="E871" s="29">
        <v>69</v>
      </c>
      <c r="F871" s="30">
        <v>0.6522</v>
      </c>
      <c r="G871" s="30">
        <v>0.95650000000000002</v>
      </c>
      <c r="H871" s="29">
        <v>1</v>
      </c>
      <c r="I871" s="30">
        <v>1</v>
      </c>
      <c r="J871" s="30">
        <v>1</v>
      </c>
      <c r="K871" s="29">
        <v>0</v>
      </c>
      <c r="L871" s="30">
        <v>0</v>
      </c>
      <c r="M871" s="30">
        <v>0</v>
      </c>
      <c r="N871" s="29">
        <v>16</v>
      </c>
      <c r="O871" s="30">
        <v>0.625</v>
      </c>
      <c r="P871" s="30">
        <v>0.875</v>
      </c>
      <c r="R871" t="s">
        <v>83</v>
      </c>
    </row>
    <row r="872" spans="1:18" x14ac:dyDescent="0.25">
      <c r="A872" s="31" t="s">
        <v>101</v>
      </c>
      <c r="B872" s="29">
        <f>SUM(B866:B871)</f>
        <v>0</v>
      </c>
      <c r="C872" s="30" t="e">
        <f>((B866*C866)+(B867*C867)+(B868*C868)+(B869*C869)+(B870*C870)+(B871*C871))/B872</f>
        <v>#DIV/0!</v>
      </c>
      <c r="D872" s="30" t="e">
        <f>((B866*D866)+(B867*D867)+(B868*D868)+(B869*D869)+(B870*D870)+(B871*D871))/B872</f>
        <v>#DIV/0!</v>
      </c>
      <c r="E872" s="29">
        <f>SUM(E866:E871)</f>
        <v>425</v>
      </c>
      <c r="F872" s="30">
        <f>((E866*F866)+(E867*F867)+(E868*F868)+(E869*F869)+(E870*F870)+(E871*F871))/E872</f>
        <v>0.63764141176470579</v>
      </c>
      <c r="G872" s="30">
        <f>((E866*G866)+(E867*G867)+(E868*G868)+(E869*G869)+(E870*G870)+(E871*G871))/E872</f>
        <v>0.85645388235294106</v>
      </c>
      <c r="H872" s="29">
        <f>SUM(H866:H871)</f>
        <v>30</v>
      </c>
      <c r="I872" s="30">
        <f>((H866*I866)+(H867*I867)+(H868*I868)+(H869*I869)+(H870*I870)+(H871*I871))/H872</f>
        <v>0.86666999999999994</v>
      </c>
      <c r="J872" s="30">
        <f>((H866*J866)+(H867*J867)+(H868*J868)+(H869*J869)+(H870*J870)+(H871*J871))/H872</f>
        <v>0.9</v>
      </c>
      <c r="K872" s="29">
        <f>SUM(K866:K871)</f>
        <v>1</v>
      </c>
      <c r="L872" s="30">
        <f>((K866*L866)+(K867*L867)+(K868*L868)+(K869*L869)+(K870*L870)+(K871*L871))/K872</f>
        <v>1</v>
      </c>
      <c r="M872" s="30">
        <f>((K866*M866)+(K867*M867)+(K868*M868)+(K869*M869)+(K870*M870)+(K871*M871))/K872</f>
        <v>1</v>
      </c>
      <c r="N872" s="29">
        <f>SUM(N866:N871)</f>
        <v>64</v>
      </c>
      <c r="O872" s="30">
        <f>((N866*O866)+(N867*O867)+(N868*O868)+(N869*O869)+(N870*O870)+(N871*O871))/N872</f>
        <v>0.71876093749999992</v>
      </c>
      <c r="P872" s="30">
        <f>((N866*P866)+(N867*P867)+(N868*P868)+(N869*P869)+(N870*P870)+(N871*P871))/N872</f>
        <v>0.92188124999999999</v>
      </c>
      <c r="R872" t="s">
        <v>90</v>
      </c>
    </row>
    <row r="873" spans="1:18" ht="15.75" thickBot="1" x14ac:dyDescent="0.3">
      <c r="R873">
        <v>0</v>
      </c>
    </row>
    <row r="874" spans="1:18" ht="15.75" thickBot="1" x14ac:dyDescent="0.3">
      <c r="B874" s="21" t="str">
        <f>R877</f>
        <v>WT</v>
      </c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3"/>
      <c r="R874">
        <v>0</v>
      </c>
    </row>
    <row r="875" spans="1:18" ht="15.75" thickBot="1" x14ac:dyDescent="0.3">
      <c r="B875" s="10" t="s">
        <v>9</v>
      </c>
      <c r="C875" s="11"/>
      <c r="D875" s="12"/>
      <c r="E875" s="10" t="s">
        <v>10</v>
      </c>
      <c r="F875" s="11"/>
      <c r="G875" s="12"/>
      <c r="H875" s="7" t="s">
        <v>13</v>
      </c>
      <c r="I875" s="8"/>
      <c r="J875" s="9"/>
      <c r="K875" s="18" t="s">
        <v>11</v>
      </c>
      <c r="L875" s="19"/>
      <c r="M875" s="20"/>
      <c r="N875" s="7" t="s">
        <v>12</v>
      </c>
      <c r="O875" s="8"/>
      <c r="P875" s="9"/>
      <c r="R875">
        <v>0</v>
      </c>
    </row>
    <row r="876" spans="1:18" x14ac:dyDescent="0.25">
      <c r="B876" s="24" t="s">
        <v>98</v>
      </c>
      <c r="C876" s="25" t="s">
        <v>99</v>
      </c>
      <c r="D876" s="26" t="s">
        <v>100</v>
      </c>
      <c r="E876" s="24" t="s">
        <v>98</v>
      </c>
      <c r="F876" s="25" t="s">
        <v>99</v>
      </c>
      <c r="G876" s="26" t="s">
        <v>100</v>
      </c>
      <c r="H876" s="24" t="s">
        <v>98</v>
      </c>
      <c r="I876" s="25" t="s">
        <v>99</v>
      </c>
      <c r="J876" s="26" t="s">
        <v>100</v>
      </c>
      <c r="K876" s="24" t="s">
        <v>98</v>
      </c>
      <c r="L876" s="25" t="s">
        <v>99</v>
      </c>
      <c r="M876" s="26" t="s">
        <v>100</v>
      </c>
      <c r="N876" s="24" t="s">
        <v>98</v>
      </c>
      <c r="O876" s="25" t="s">
        <v>99</v>
      </c>
      <c r="P876" s="14" t="s">
        <v>100</v>
      </c>
      <c r="R876">
        <v>0</v>
      </c>
    </row>
    <row r="877" spans="1:18" x14ac:dyDescent="0.25">
      <c r="A877" s="28" t="s">
        <v>7</v>
      </c>
      <c r="B877" s="29">
        <v>2</v>
      </c>
      <c r="C877" s="30">
        <v>1</v>
      </c>
      <c r="D877" s="30">
        <v>1</v>
      </c>
      <c r="E877" s="29">
        <v>124</v>
      </c>
      <c r="F877" s="30">
        <v>0.69350000000000001</v>
      </c>
      <c r="G877" s="30">
        <v>0.8629</v>
      </c>
      <c r="H877" s="29">
        <v>6</v>
      </c>
      <c r="I877" s="30">
        <v>0.5</v>
      </c>
      <c r="J877" s="30">
        <v>0.83330000000000004</v>
      </c>
      <c r="K877" s="29">
        <v>0</v>
      </c>
      <c r="L877" s="30">
        <v>0</v>
      </c>
      <c r="M877" s="30">
        <v>0</v>
      </c>
      <c r="N877" s="29">
        <v>2</v>
      </c>
      <c r="O877" s="30">
        <v>0.5</v>
      </c>
      <c r="P877" s="30">
        <v>0.5</v>
      </c>
      <c r="R877" t="s">
        <v>75</v>
      </c>
    </row>
    <row r="878" spans="1:18" x14ac:dyDescent="0.25">
      <c r="A878" s="28" t="s">
        <v>81</v>
      </c>
      <c r="B878" s="29">
        <v>0</v>
      </c>
      <c r="C878" s="30">
        <v>0</v>
      </c>
      <c r="D878" s="30">
        <v>0</v>
      </c>
      <c r="E878" s="29">
        <v>108</v>
      </c>
      <c r="F878" s="30">
        <v>0.77780000000000005</v>
      </c>
      <c r="G878" s="30">
        <v>0.87960000000000005</v>
      </c>
      <c r="H878" s="29">
        <v>2</v>
      </c>
      <c r="I878" s="30">
        <v>1</v>
      </c>
      <c r="J878" s="30">
        <v>1</v>
      </c>
      <c r="K878" s="29">
        <v>0</v>
      </c>
      <c r="L878" s="30">
        <v>0</v>
      </c>
      <c r="M878" s="30">
        <v>0</v>
      </c>
      <c r="N878" s="29">
        <v>14</v>
      </c>
      <c r="O878" s="30">
        <v>0.64290000000000003</v>
      </c>
      <c r="P878" s="30">
        <v>0.85709999999999997</v>
      </c>
      <c r="R878" t="s">
        <v>7</v>
      </c>
    </row>
    <row r="879" spans="1:18" x14ac:dyDescent="0.25">
      <c r="A879" s="28" t="s">
        <v>85</v>
      </c>
      <c r="B879" s="29">
        <v>0</v>
      </c>
      <c r="C879" s="30">
        <v>0</v>
      </c>
      <c r="D879" s="30">
        <v>0</v>
      </c>
      <c r="E879" s="29">
        <v>92</v>
      </c>
      <c r="F879" s="30">
        <v>0.80430000000000001</v>
      </c>
      <c r="G879" s="30">
        <v>0.9022</v>
      </c>
      <c r="H879" s="29">
        <v>0</v>
      </c>
      <c r="I879" s="30">
        <v>0</v>
      </c>
      <c r="J879" s="30">
        <v>0</v>
      </c>
      <c r="K879" s="29">
        <v>0</v>
      </c>
      <c r="L879" s="30">
        <v>0</v>
      </c>
      <c r="M879" s="30">
        <v>0</v>
      </c>
      <c r="N879" s="29">
        <v>12</v>
      </c>
      <c r="O879" s="30">
        <v>0.91669999999999996</v>
      </c>
      <c r="P879" s="30">
        <v>1</v>
      </c>
      <c r="R879" t="s">
        <v>81</v>
      </c>
    </row>
    <row r="880" spans="1:18" x14ac:dyDescent="0.25">
      <c r="A880" s="28" t="s">
        <v>76</v>
      </c>
      <c r="B880" s="29">
        <v>0</v>
      </c>
      <c r="C880" s="30">
        <v>0</v>
      </c>
      <c r="D880" s="30">
        <v>0</v>
      </c>
      <c r="E880" s="29">
        <v>109</v>
      </c>
      <c r="F880" s="30">
        <v>0.69720000000000004</v>
      </c>
      <c r="G880" s="30">
        <v>0.84399999999999997</v>
      </c>
      <c r="H880" s="29">
        <v>4</v>
      </c>
      <c r="I880" s="30">
        <v>1</v>
      </c>
      <c r="J880" s="30">
        <v>1</v>
      </c>
      <c r="K880" s="29">
        <v>0</v>
      </c>
      <c r="L880" s="30">
        <v>0</v>
      </c>
      <c r="M880" s="30">
        <v>0</v>
      </c>
      <c r="N880" s="29">
        <v>13</v>
      </c>
      <c r="O880" s="30">
        <v>0.3846</v>
      </c>
      <c r="P880" s="30">
        <v>0.61539999999999995</v>
      </c>
      <c r="R880" t="s">
        <v>85</v>
      </c>
    </row>
    <row r="881" spans="1:18" x14ac:dyDescent="0.25">
      <c r="A881" s="28" t="s">
        <v>83</v>
      </c>
      <c r="B881" s="29">
        <v>0</v>
      </c>
      <c r="C881" s="30">
        <v>0</v>
      </c>
      <c r="D881" s="30">
        <v>0</v>
      </c>
      <c r="E881" s="29">
        <v>79</v>
      </c>
      <c r="F881" s="30">
        <v>0.6835</v>
      </c>
      <c r="G881" s="30">
        <v>0.86080000000000001</v>
      </c>
      <c r="H881" s="29">
        <v>0</v>
      </c>
      <c r="I881" s="30">
        <v>0</v>
      </c>
      <c r="J881" s="30">
        <v>0</v>
      </c>
      <c r="K881" s="29">
        <v>0</v>
      </c>
      <c r="L881" s="30">
        <v>0</v>
      </c>
      <c r="M881" s="30">
        <v>0</v>
      </c>
      <c r="N881" s="29">
        <v>9</v>
      </c>
      <c r="O881" s="30">
        <v>0.88890000000000002</v>
      </c>
      <c r="P881" s="30">
        <v>1</v>
      </c>
      <c r="R881" t="s">
        <v>76</v>
      </c>
    </row>
    <row r="882" spans="1:18" x14ac:dyDescent="0.25">
      <c r="A882" s="28" t="s">
        <v>90</v>
      </c>
      <c r="B882" s="29">
        <v>0</v>
      </c>
      <c r="C882" s="30">
        <v>0</v>
      </c>
      <c r="D882" s="30">
        <v>0</v>
      </c>
      <c r="E882" s="29">
        <v>71</v>
      </c>
      <c r="F882" s="30">
        <v>0.66200000000000003</v>
      </c>
      <c r="G882" s="30">
        <v>0.84509999999999996</v>
      </c>
      <c r="H882" s="29">
        <v>1</v>
      </c>
      <c r="I882" s="30">
        <v>1</v>
      </c>
      <c r="J882" s="30">
        <v>1</v>
      </c>
      <c r="K882" s="29">
        <v>0</v>
      </c>
      <c r="L882" s="30">
        <v>0</v>
      </c>
      <c r="M882" s="30">
        <v>0</v>
      </c>
      <c r="N882" s="29">
        <v>7</v>
      </c>
      <c r="O882" s="30">
        <v>0.85709999999999997</v>
      </c>
      <c r="P882" s="30">
        <v>1</v>
      </c>
      <c r="R882" t="s">
        <v>83</v>
      </c>
    </row>
    <row r="883" spans="1:18" x14ac:dyDescent="0.25">
      <c r="A883" s="31" t="s">
        <v>101</v>
      </c>
      <c r="B883" s="29">
        <f>SUM(B877:B882)</f>
        <v>2</v>
      </c>
      <c r="C883" s="30">
        <f>((B877*C877)+(B878*C878)+(B879*C879)+(B880*C880)+(B881*C881)+(B882*C882))/B883</f>
        <v>1</v>
      </c>
      <c r="D883" s="30">
        <f>((B877*D877)+(B878*D878)+(B879*D879)+(B880*D880)+(B881*D881)+(B882*D882))/B883</f>
        <v>1</v>
      </c>
      <c r="E883" s="29">
        <f>SUM(E877:E882)</f>
        <v>583</v>
      </c>
      <c r="F883" s="30">
        <f>((E877*F877)+(E878*F878)+(E879*F879)+(E880*F880)+(E881*F881)+(E882*F882))/E883</f>
        <v>0.7221017152658662</v>
      </c>
      <c r="G883" s="30">
        <f>((E877*G877)+(E878*G878)+(E879*G879)+(E880*G880)+(E881*G881)+(E882*G882))/E883</f>
        <v>0.86620943396226402</v>
      </c>
      <c r="H883" s="29">
        <f>SUM(H877:H882)</f>
        <v>13</v>
      </c>
      <c r="I883" s="30">
        <f>((H877*I877)+(H878*I878)+(H879*I879)+(H880*I880)+(H881*I881)+(H882*I882))/H883</f>
        <v>0.76923076923076927</v>
      </c>
      <c r="J883" s="30">
        <f>((H877*J877)+(H878*J878)+(H879*J879)+(H880*J880)+(H881*J881)+(H882*J882))/H883</f>
        <v>0.92306153846153849</v>
      </c>
      <c r="K883" s="29">
        <f>SUM(K877:K882)</f>
        <v>0</v>
      </c>
      <c r="L883" s="30" t="e">
        <f>((K877*L877)+(K878*L878)+(K879*L879)+(K880*L880)+(K881*L881)+(K882*L882))/K883</f>
        <v>#DIV/0!</v>
      </c>
      <c r="M883" s="30" t="e">
        <f>((K877*M877)+(K878*M878)+(K879*M879)+(K880*M880)+(K881*M881)+(K882*M882))/K883</f>
        <v>#DIV/0!</v>
      </c>
      <c r="N883" s="29">
        <f>SUM(N877:N882)</f>
        <v>57</v>
      </c>
      <c r="O883" s="30">
        <f>((N877*O877)+(N878*O878)+(N879*O879)+(N880*O880)+(N881*O881)+(N882*O882))/N883</f>
        <v>0.7017649122807017</v>
      </c>
      <c r="P883" s="30">
        <f>((N877*P877)+(N878*P878)+(N879*P879)+(N880*P880)+(N881*P881)+(N882*P882))/N883</f>
        <v>0.85964210526315787</v>
      </c>
      <c r="R883" t="s">
        <v>90</v>
      </c>
    </row>
  </sheetData>
  <mergeCells count="450">
    <mergeCell ref="B776:P776"/>
    <mergeCell ref="B777:D777"/>
    <mergeCell ref="E777:G777"/>
    <mergeCell ref="H777:J777"/>
    <mergeCell ref="K777:M777"/>
    <mergeCell ref="N777:P777"/>
    <mergeCell ref="B874:P874"/>
    <mergeCell ref="B875:D875"/>
    <mergeCell ref="E875:G875"/>
    <mergeCell ref="H875:J875"/>
    <mergeCell ref="K875:M875"/>
    <mergeCell ref="N875:P875"/>
    <mergeCell ref="B863:P863"/>
    <mergeCell ref="B864:D864"/>
    <mergeCell ref="E864:G864"/>
    <mergeCell ref="H864:J864"/>
    <mergeCell ref="K864:M864"/>
    <mergeCell ref="N864:P864"/>
    <mergeCell ref="B851:P851"/>
    <mergeCell ref="B852:D852"/>
    <mergeCell ref="E852:G852"/>
    <mergeCell ref="H852:J852"/>
    <mergeCell ref="K852:M852"/>
    <mergeCell ref="N852:P852"/>
    <mergeCell ref="B839:P839"/>
    <mergeCell ref="B840:D840"/>
    <mergeCell ref="E840:G840"/>
    <mergeCell ref="H840:J840"/>
    <mergeCell ref="K840:M840"/>
    <mergeCell ref="N840:P840"/>
    <mergeCell ref="B831:P831"/>
    <mergeCell ref="B832:D832"/>
    <mergeCell ref="E832:G832"/>
    <mergeCell ref="H832:J832"/>
    <mergeCell ref="K832:M832"/>
    <mergeCell ref="N832:P832"/>
    <mergeCell ref="B819:P819"/>
    <mergeCell ref="B820:D820"/>
    <mergeCell ref="E820:G820"/>
    <mergeCell ref="H820:J820"/>
    <mergeCell ref="K820:M820"/>
    <mergeCell ref="N820:P820"/>
    <mergeCell ref="B807:P807"/>
    <mergeCell ref="B808:D808"/>
    <mergeCell ref="E808:G808"/>
    <mergeCell ref="H808:J808"/>
    <mergeCell ref="K808:M808"/>
    <mergeCell ref="N808:P808"/>
    <mergeCell ref="B795:P795"/>
    <mergeCell ref="B796:D796"/>
    <mergeCell ref="E796:G796"/>
    <mergeCell ref="H796:J796"/>
    <mergeCell ref="K796:M796"/>
    <mergeCell ref="N796:P796"/>
    <mergeCell ref="B783:P783"/>
    <mergeCell ref="B784:D784"/>
    <mergeCell ref="E784:G784"/>
    <mergeCell ref="H784:J784"/>
    <mergeCell ref="K784:M784"/>
    <mergeCell ref="N784:P784"/>
    <mergeCell ref="B764:P764"/>
    <mergeCell ref="B765:D765"/>
    <mergeCell ref="E765:G765"/>
    <mergeCell ref="H765:J765"/>
    <mergeCell ref="K765:M765"/>
    <mergeCell ref="N765:P765"/>
    <mergeCell ref="B752:P752"/>
    <mergeCell ref="B753:D753"/>
    <mergeCell ref="E753:G753"/>
    <mergeCell ref="H753:J753"/>
    <mergeCell ref="K753:M753"/>
    <mergeCell ref="N753:P753"/>
    <mergeCell ref="B739:P739"/>
    <mergeCell ref="B740:D740"/>
    <mergeCell ref="E740:G740"/>
    <mergeCell ref="H740:J740"/>
    <mergeCell ref="K740:M740"/>
    <mergeCell ref="N740:P740"/>
    <mergeCell ref="B727:P727"/>
    <mergeCell ref="B728:D728"/>
    <mergeCell ref="E728:G728"/>
    <mergeCell ref="H728:J728"/>
    <mergeCell ref="K728:M728"/>
    <mergeCell ref="N728:P728"/>
    <mergeCell ref="B714:P714"/>
    <mergeCell ref="B715:D715"/>
    <mergeCell ref="E715:G715"/>
    <mergeCell ref="H715:J715"/>
    <mergeCell ref="K715:M715"/>
    <mergeCell ref="N715:P715"/>
    <mergeCell ref="B702:P702"/>
    <mergeCell ref="B703:D703"/>
    <mergeCell ref="E703:G703"/>
    <mergeCell ref="H703:J703"/>
    <mergeCell ref="K703:M703"/>
    <mergeCell ref="N703:P703"/>
    <mergeCell ref="B690:P690"/>
    <mergeCell ref="B691:D691"/>
    <mergeCell ref="E691:G691"/>
    <mergeCell ref="H691:J691"/>
    <mergeCell ref="K691:M691"/>
    <mergeCell ref="N691:P691"/>
    <mergeCell ref="B678:P678"/>
    <mergeCell ref="B679:D679"/>
    <mergeCell ref="E679:G679"/>
    <mergeCell ref="H679:J679"/>
    <mergeCell ref="K679:M679"/>
    <mergeCell ref="N679:P679"/>
    <mergeCell ref="B667:P667"/>
    <mergeCell ref="B668:D668"/>
    <mergeCell ref="E668:G668"/>
    <mergeCell ref="H668:J668"/>
    <mergeCell ref="K668:M668"/>
    <mergeCell ref="N668:P668"/>
    <mergeCell ref="B655:P655"/>
    <mergeCell ref="B656:D656"/>
    <mergeCell ref="E656:G656"/>
    <mergeCell ref="H656:J656"/>
    <mergeCell ref="K656:M656"/>
    <mergeCell ref="N656:P656"/>
    <mergeCell ref="B643:P643"/>
    <mergeCell ref="B644:D644"/>
    <mergeCell ref="E644:G644"/>
    <mergeCell ref="H644:J644"/>
    <mergeCell ref="K644:M644"/>
    <mergeCell ref="N644:P644"/>
    <mergeCell ref="B631:P631"/>
    <mergeCell ref="B632:D632"/>
    <mergeCell ref="E632:G632"/>
    <mergeCell ref="H632:J632"/>
    <mergeCell ref="K632:M632"/>
    <mergeCell ref="N632:P632"/>
    <mergeCell ref="B619:P619"/>
    <mergeCell ref="B620:D620"/>
    <mergeCell ref="E620:G620"/>
    <mergeCell ref="H620:J620"/>
    <mergeCell ref="K620:M620"/>
    <mergeCell ref="N620:P620"/>
    <mergeCell ref="B607:P607"/>
    <mergeCell ref="B608:D608"/>
    <mergeCell ref="E608:G608"/>
    <mergeCell ref="H608:J608"/>
    <mergeCell ref="K608:M608"/>
    <mergeCell ref="N608:P608"/>
    <mergeCell ref="B595:P595"/>
    <mergeCell ref="B596:D596"/>
    <mergeCell ref="E596:G596"/>
    <mergeCell ref="H596:J596"/>
    <mergeCell ref="K596:M596"/>
    <mergeCell ref="N596:P596"/>
    <mergeCell ref="B583:P583"/>
    <mergeCell ref="B584:D584"/>
    <mergeCell ref="E584:G584"/>
    <mergeCell ref="H584:J584"/>
    <mergeCell ref="K584:M584"/>
    <mergeCell ref="N584:P584"/>
    <mergeCell ref="B570:P570"/>
    <mergeCell ref="B571:D571"/>
    <mergeCell ref="E571:G571"/>
    <mergeCell ref="H571:J571"/>
    <mergeCell ref="K571:M571"/>
    <mergeCell ref="N571:P571"/>
    <mergeCell ref="B558:P558"/>
    <mergeCell ref="B559:D559"/>
    <mergeCell ref="E559:G559"/>
    <mergeCell ref="H559:J559"/>
    <mergeCell ref="K559:M559"/>
    <mergeCell ref="N559:P559"/>
    <mergeCell ref="B546:P546"/>
    <mergeCell ref="B547:D547"/>
    <mergeCell ref="E547:G547"/>
    <mergeCell ref="H547:J547"/>
    <mergeCell ref="K547:M547"/>
    <mergeCell ref="N547:P547"/>
    <mergeCell ref="B533:P533"/>
    <mergeCell ref="B534:D534"/>
    <mergeCell ref="E534:G534"/>
    <mergeCell ref="H534:J534"/>
    <mergeCell ref="K534:M534"/>
    <mergeCell ref="N534:P534"/>
    <mergeCell ref="B520:P520"/>
    <mergeCell ref="B521:D521"/>
    <mergeCell ref="E521:G521"/>
    <mergeCell ref="H521:J521"/>
    <mergeCell ref="K521:M521"/>
    <mergeCell ref="N521:P521"/>
    <mergeCell ref="B511:P511"/>
    <mergeCell ref="B512:D512"/>
    <mergeCell ref="E512:G512"/>
    <mergeCell ref="H512:J512"/>
    <mergeCell ref="K512:M512"/>
    <mergeCell ref="N512:P512"/>
    <mergeCell ref="B501:P501"/>
    <mergeCell ref="B502:D502"/>
    <mergeCell ref="E502:G502"/>
    <mergeCell ref="H502:J502"/>
    <mergeCell ref="K502:M502"/>
    <mergeCell ref="N502:P502"/>
    <mergeCell ref="B488:P488"/>
    <mergeCell ref="B489:D489"/>
    <mergeCell ref="E489:G489"/>
    <mergeCell ref="H489:J489"/>
    <mergeCell ref="K489:M489"/>
    <mergeCell ref="N489:P489"/>
    <mergeCell ref="B476:P476"/>
    <mergeCell ref="B477:D477"/>
    <mergeCell ref="E477:G477"/>
    <mergeCell ref="H477:J477"/>
    <mergeCell ref="K477:M477"/>
    <mergeCell ref="N477:P477"/>
    <mergeCell ref="B464:P464"/>
    <mergeCell ref="B465:D465"/>
    <mergeCell ref="E465:G465"/>
    <mergeCell ref="H465:J465"/>
    <mergeCell ref="K465:M465"/>
    <mergeCell ref="N465:P465"/>
    <mergeCell ref="B452:P452"/>
    <mergeCell ref="B453:D453"/>
    <mergeCell ref="E453:G453"/>
    <mergeCell ref="H453:J453"/>
    <mergeCell ref="K453:M453"/>
    <mergeCell ref="N453:P453"/>
    <mergeCell ref="B440:P440"/>
    <mergeCell ref="B441:D441"/>
    <mergeCell ref="E441:G441"/>
    <mergeCell ref="H441:J441"/>
    <mergeCell ref="K441:M441"/>
    <mergeCell ref="N441:P441"/>
    <mergeCell ref="B427:P427"/>
    <mergeCell ref="B428:D428"/>
    <mergeCell ref="E428:G428"/>
    <mergeCell ref="H428:J428"/>
    <mergeCell ref="K428:M428"/>
    <mergeCell ref="N428:P428"/>
    <mergeCell ref="B415:P415"/>
    <mergeCell ref="B416:D416"/>
    <mergeCell ref="E416:G416"/>
    <mergeCell ref="H416:J416"/>
    <mergeCell ref="K416:M416"/>
    <mergeCell ref="N416:P416"/>
    <mergeCell ref="B403:P403"/>
    <mergeCell ref="B404:D404"/>
    <mergeCell ref="E404:G404"/>
    <mergeCell ref="H404:J404"/>
    <mergeCell ref="K404:M404"/>
    <mergeCell ref="N404:P404"/>
    <mergeCell ref="B393:P393"/>
    <mergeCell ref="B394:D394"/>
    <mergeCell ref="E394:G394"/>
    <mergeCell ref="H394:J394"/>
    <mergeCell ref="K394:M394"/>
    <mergeCell ref="N394:P394"/>
    <mergeCell ref="B381:P381"/>
    <mergeCell ref="B382:D382"/>
    <mergeCell ref="E382:G382"/>
    <mergeCell ref="H382:J382"/>
    <mergeCell ref="K382:M382"/>
    <mergeCell ref="N382:P382"/>
    <mergeCell ref="B368:P368"/>
    <mergeCell ref="B369:D369"/>
    <mergeCell ref="E369:G369"/>
    <mergeCell ref="H369:J369"/>
    <mergeCell ref="K369:M369"/>
    <mergeCell ref="N369:P369"/>
    <mergeCell ref="B356:P356"/>
    <mergeCell ref="B357:D357"/>
    <mergeCell ref="E357:G357"/>
    <mergeCell ref="H357:J357"/>
    <mergeCell ref="K357:M357"/>
    <mergeCell ref="N357:P357"/>
    <mergeCell ref="B343:P343"/>
    <mergeCell ref="B344:D344"/>
    <mergeCell ref="E344:G344"/>
    <mergeCell ref="H344:J344"/>
    <mergeCell ref="K344:M344"/>
    <mergeCell ref="N344:P344"/>
    <mergeCell ref="B330:P330"/>
    <mergeCell ref="B331:D331"/>
    <mergeCell ref="E331:G331"/>
    <mergeCell ref="H331:J331"/>
    <mergeCell ref="K331:M331"/>
    <mergeCell ref="N331:P331"/>
    <mergeCell ref="B317:P317"/>
    <mergeCell ref="B318:D318"/>
    <mergeCell ref="E318:G318"/>
    <mergeCell ref="H318:J318"/>
    <mergeCell ref="K318:M318"/>
    <mergeCell ref="N318:P318"/>
    <mergeCell ref="B304:P304"/>
    <mergeCell ref="B305:D305"/>
    <mergeCell ref="E305:G305"/>
    <mergeCell ref="H305:J305"/>
    <mergeCell ref="K305:M305"/>
    <mergeCell ref="N305:P305"/>
    <mergeCell ref="B291:P291"/>
    <mergeCell ref="B292:D292"/>
    <mergeCell ref="E292:G292"/>
    <mergeCell ref="H292:J292"/>
    <mergeCell ref="K292:M292"/>
    <mergeCell ref="N292:P292"/>
    <mergeCell ref="B277:P277"/>
    <mergeCell ref="B278:D278"/>
    <mergeCell ref="E278:G278"/>
    <mergeCell ref="H278:J278"/>
    <mergeCell ref="K278:M278"/>
    <mergeCell ref="N278:P278"/>
    <mergeCell ref="B263:P263"/>
    <mergeCell ref="B264:D264"/>
    <mergeCell ref="E264:G264"/>
    <mergeCell ref="H264:J264"/>
    <mergeCell ref="K264:M264"/>
    <mergeCell ref="N264:P264"/>
    <mergeCell ref="B252:P252"/>
    <mergeCell ref="B253:D253"/>
    <mergeCell ref="E253:G253"/>
    <mergeCell ref="H253:J253"/>
    <mergeCell ref="K253:M253"/>
    <mergeCell ref="N253:P253"/>
    <mergeCell ref="B243:P243"/>
    <mergeCell ref="B244:D244"/>
    <mergeCell ref="E244:G244"/>
    <mergeCell ref="H244:J244"/>
    <mergeCell ref="K244:M244"/>
    <mergeCell ref="N244:P244"/>
    <mergeCell ref="B230:P230"/>
    <mergeCell ref="B231:D231"/>
    <mergeCell ref="E231:G231"/>
    <mergeCell ref="H231:J231"/>
    <mergeCell ref="K231:M231"/>
    <mergeCell ref="N231:P231"/>
    <mergeCell ref="B217:P217"/>
    <mergeCell ref="B218:D218"/>
    <mergeCell ref="E218:G218"/>
    <mergeCell ref="H218:J218"/>
    <mergeCell ref="K218:M218"/>
    <mergeCell ref="N218:P218"/>
    <mergeCell ref="B206:P206"/>
    <mergeCell ref="B207:D207"/>
    <mergeCell ref="E207:G207"/>
    <mergeCell ref="H207:J207"/>
    <mergeCell ref="K207:M207"/>
    <mergeCell ref="N207:P207"/>
    <mergeCell ref="B194:P194"/>
    <mergeCell ref="B195:D195"/>
    <mergeCell ref="E195:G195"/>
    <mergeCell ref="H195:J195"/>
    <mergeCell ref="K195:M195"/>
    <mergeCell ref="N195:P195"/>
    <mergeCell ref="B187:P187"/>
    <mergeCell ref="B188:D188"/>
    <mergeCell ref="E188:G188"/>
    <mergeCell ref="H188:J188"/>
    <mergeCell ref="K188:M188"/>
    <mergeCell ref="N188:P188"/>
    <mergeCell ref="B180:P180"/>
    <mergeCell ref="B181:D181"/>
    <mergeCell ref="E181:G181"/>
    <mergeCell ref="H181:J181"/>
    <mergeCell ref="K181:M181"/>
    <mergeCell ref="N181:P181"/>
    <mergeCell ref="B168:P168"/>
    <mergeCell ref="B169:D169"/>
    <mergeCell ref="E169:G169"/>
    <mergeCell ref="H169:J169"/>
    <mergeCell ref="K169:M169"/>
    <mergeCell ref="N169:P169"/>
    <mergeCell ref="B147:P147"/>
    <mergeCell ref="B148:D148"/>
    <mergeCell ref="E148:G148"/>
    <mergeCell ref="H148:J148"/>
    <mergeCell ref="K148:M148"/>
    <mergeCell ref="B158:D158"/>
    <mergeCell ref="E158:G158"/>
    <mergeCell ref="H158:J158"/>
    <mergeCell ref="K158:M158"/>
    <mergeCell ref="N158:P158"/>
    <mergeCell ref="B157:P157"/>
    <mergeCell ref="N148:P148"/>
    <mergeCell ref="B135:D135"/>
    <mergeCell ref="E135:G135"/>
    <mergeCell ref="H135:J135"/>
    <mergeCell ref="K135:M135"/>
    <mergeCell ref="N135:P135"/>
    <mergeCell ref="B126:D126"/>
    <mergeCell ref="E126:G126"/>
    <mergeCell ref="H126:J126"/>
    <mergeCell ref="K126:M126"/>
    <mergeCell ref="N126:P126"/>
    <mergeCell ref="B134:P134"/>
    <mergeCell ref="B116:D116"/>
    <mergeCell ref="E116:G116"/>
    <mergeCell ref="H116:J116"/>
    <mergeCell ref="K116:M116"/>
    <mergeCell ref="N116:P116"/>
    <mergeCell ref="B125:P125"/>
    <mergeCell ref="B102:D102"/>
    <mergeCell ref="E102:G102"/>
    <mergeCell ref="H102:J102"/>
    <mergeCell ref="K102:M102"/>
    <mergeCell ref="N102:P102"/>
    <mergeCell ref="B115:P115"/>
    <mergeCell ref="B88:D88"/>
    <mergeCell ref="E88:G88"/>
    <mergeCell ref="H88:J88"/>
    <mergeCell ref="K88:M88"/>
    <mergeCell ref="N88:P88"/>
    <mergeCell ref="B101:P101"/>
    <mergeCell ref="B75:D75"/>
    <mergeCell ref="E75:G75"/>
    <mergeCell ref="H75:J75"/>
    <mergeCell ref="K75:M75"/>
    <mergeCell ref="N75:P75"/>
    <mergeCell ref="B87:P87"/>
    <mergeCell ref="B66:D66"/>
    <mergeCell ref="E66:G66"/>
    <mergeCell ref="H66:J66"/>
    <mergeCell ref="K66:M66"/>
    <mergeCell ref="N66:P66"/>
    <mergeCell ref="B74:P74"/>
    <mergeCell ref="B53:D53"/>
    <mergeCell ref="E53:G53"/>
    <mergeCell ref="H53:J53"/>
    <mergeCell ref="K53:M53"/>
    <mergeCell ref="N53:P53"/>
    <mergeCell ref="B65:P65"/>
    <mergeCell ref="B44:D44"/>
    <mergeCell ref="E44:G44"/>
    <mergeCell ref="H44:J44"/>
    <mergeCell ref="K44:M44"/>
    <mergeCell ref="N44:P44"/>
    <mergeCell ref="B52:P52"/>
    <mergeCell ref="B31:D31"/>
    <mergeCell ref="E31:G31"/>
    <mergeCell ref="H31:J31"/>
    <mergeCell ref="K31:M31"/>
    <mergeCell ref="N31:P31"/>
    <mergeCell ref="B43:P43"/>
    <mergeCell ref="B30:P30"/>
    <mergeCell ref="B2:P2"/>
    <mergeCell ref="B17:D17"/>
    <mergeCell ref="E17:G17"/>
    <mergeCell ref="H17:J17"/>
    <mergeCell ref="K17:M17"/>
    <mergeCell ref="N17:P17"/>
    <mergeCell ref="B16:P16"/>
    <mergeCell ref="B3:D3"/>
    <mergeCell ref="E3:G3"/>
    <mergeCell ref="K3:M3"/>
    <mergeCell ref="N3:P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Programs Success by Ethnicities</vt:lpstr>
      <vt:lpstr>pivot</vt:lpstr>
      <vt:lpstr>Sheet3</vt:lpstr>
      <vt:lpstr>Program Review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José G. Carrillo</cp:lastModifiedBy>
  <dcterms:created xsi:type="dcterms:W3CDTF">2014-01-16T00:37:40Z</dcterms:created>
  <dcterms:modified xsi:type="dcterms:W3CDTF">2014-01-16T00:42:29Z</dcterms:modified>
</cp:coreProperties>
</file>